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campbell\Downloads\"/>
    </mc:Choice>
  </mc:AlternateContent>
  <xr:revisionPtr revIDLastSave="0" documentId="8_{E2E0B629-E88A-4FC6-AFF7-199196C86439}" xr6:coauthVersionLast="47" xr6:coauthVersionMax="47" xr10:uidLastSave="{00000000-0000-0000-0000-000000000000}"/>
  <bookViews>
    <workbookView xWindow="-110" yWindow="-110" windowWidth="19420" windowHeight="11500" xr2:uid="{ACED617F-C74E-4D22-90DD-F17B110AC651}"/>
  </bookViews>
  <sheets>
    <sheet name="Scope 1" sheetId="1" r:id="rId1"/>
    <sheet name="Scope 2" sheetId="2" r:id="rId2"/>
    <sheet name="Scope 3 - Spend-based" sheetId="12" r:id="rId3"/>
    <sheet name="Scope 3 - C1. PG&amp;S" sheetId="3" r:id="rId4"/>
    <sheet name="Scope 3 - C4. Upstream T&amp;D" sheetId="4" r:id="rId5"/>
    <sheet name="Scope 3 - C5. Waste" sheetId="5" r:id="rId6"/>
    <sheet name="Scope 3 - C6. Business Travel" sheetId="6" r:id="rId7"/>
    <sheet name="Scope 3 - C7. Commuting &amp; WFH" sheetId="7" r:id="rId8"/>
    <sheet name="Scope 3 - C9. Downstream T&amp;D" sheetId="8" r:id="rId9"/>
    <sheet name="Scope 3 - C10.  PoSP" sheetId="9" r:id="rId10"/>
    <sheet name="Scope 3 - C11. UoSP" sheetId="10" r:id="rId11"/>
    <sheet name="Scope 3 - C12. EOLoSP" sheetId="11" r:id="rId12"/>
    <sheet name="Scope 3 - C15. Investments" sheetId="13" r:id="rId13"/>
  </sheets>
  <definedNames>
    <definedName name="_xlnm._FilterDatabase" localSheetId="0" hidden="1">'Scope 1'!$B$2:$L$2</definedName>
    <definedName name="_xlnm._FilterDatabase" localSheetId="1" hidden="1">'Scope 2'!$B$2:$L$41</definedName>
    <definedName name="_xlnm._FilterDatabase" localSheetId="3" hidden="1">'Scope 3 - C1. PG&amp;S'!$B$2:$J$148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3" l="1"/>
  <c r="H5" i="13"/>
  <c r="H4" i="13"/>
  <c r="H3" i="13"/>
  <c r="N11" i="12"/>
  <c r="G9" i="12"/>
  <c r="H23" i="1"/>
  <c r="H25" i="1"/>
  <c r="J29" i="4"/>
  <c r="H29" i="4"/>
  <c r="F29" i="4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29" i="4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10" i="12"/>
  <c r="G11" i="12"/>
  <c r="G12" i="12"/>
  <c r="G13" i="12"/>
  <c r="G14" i="12"/>
  <c r="G15" i="12"/>
  <c r="G16" i="12"/>
  <c r="G17" i="12"/>
  <c r="G18" i="12"/>
  <c r="G19" i="12"/>
  <c r="G2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tc={67B3039A-8EBC-4377-A14C-954936A4AD8B}</author>
    <author>tc={0656D878-2F6C-48D3-917F-2F68E4D8DFF8}</author>
    <author>tc={877DC52D-B32D-4F4B-9132-8AAE39626CCB}</author>
    <author>tc={B381E455-7520-4977-A5F2-6BE17E22609B}</author>
    <author>tc={E87B3EEF-D1C9-4388-97AF-4F72383F6EF0}</author>
    <author>tc={D4EBED60-A1A5-4A00-8D5E-4F3132B5FABB}</author>
    <author>tc={7731712B-BA0C-4932-9ACD-BEBF97C54A3D}</author>
    <author>tc={55053839-D364-4007-8680-BDD9524477D8}</author>
    <author>tc={3353DC7B-9ED8-4DFE-87F7-ECA71CDB01CF}</author>
    <author>tc={C32D2E40-5D4C-4743-89DC-C49F112BEE48}</author>
    <author>tc={A295E7EF-212B-4AD6-A2AB-29DA3A9E1795}</author>
    <author>tc={AF02856F-ADA7-4A7A-A9AF-FD6B805F5632}</author>
    <author>tc={AB83F7C5-524C-449E-A925-64FF06048305}</author>
    <author>tc={C2C7C0A9-1996-4A8E-BFDD-2ACB7564697D}</author>
    <author>tc={92491C60-1C67-4A4C-A99E-168B5C613B58}</author>
    <author>tc={9CD04125-6701-49CF-854C-682D81F28E41}</author>
    <author>tc={20FBD22E-5B2B-4E34-8A36-D271F78B2519}</author>
  </authors>
  <commentList>
    <comment ref="E26" authorId="0" shapeId="0" xr:uid="{67B3039A-8EBC-4377-A14C-954936A4AD8B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Shouldn’t carboncloud be used instead, to factor in geopraghy, and also for consistency across factors sources? Expocafe study seems too narrow
https://apps.carboncloud.com/climatehub/agricultural-reports/benchmarks/916b5910-53c0-49a9-a789-5783fd252ee7</t>
      </text>
    </comment>
    <comment ref="E27" authorId="1" shapeId="0" xr:uid="{0656D878-2F6C-48D3-917F-2F68E4D8DFF8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Shouldn’t carboncloud be used instead, to factor in geopraghy, and also for consistency across factors sources? Expocafe study seems too narrow
https://apps.carboncloud.com/climatehub/agricultural-reports/benchmarks/deaa8a63-6dae-4625-8fda-d93cb32eafb0</t>
      </text>
    </comment>
    <comment ref="E28" authorId="2" shapeId="0" xr:uid="{877DC52D-B32D-4F4B-9132-8AAE39626CCB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Shouldn’t carboncloud be used instead, to factor in geopraghy, and also for consistency across factors sources? Expocafe study seems too narrow
https://apps.carboncloud.com/climatehub/agricultural-reports/benchmarks/5b48afbf-a86b-4577-9eb7-a929955f35c6</t>
      </text>
    </comment>
    <comment ref="E29" authorId="3" shapeId="0" xr:uid="{B381E455-7520-4977-A5F2-6BE17E22609B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Shouldn’t carboncloud be used instead, to factor in geopraghy, and also for consistency across factors sources? Expocafe study seems too narrow
https://apps.carboncloud.com/climatehub/agricultural-reports/benchmarks/63bf686c-e24f-45f2-9ef0-62dc7bdb943d</t>
      </text>
    </comment>
    <comment ref="E30" authorId="4" shapeId="0" xr:uid="{E87B3EEF-D1C9-4388-97AF-4F72383F6EF0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Shouldn’t carboncloud be used instead, to factor in geopraghy, and also for consistency across factors sources? Expocafe study seems too narrow
https://apps.carboncloud.com/climatehub/agricultural-reports/benchmarks/387f1966-91db-450e-82b5-214535470f7c</t>
      </text>
    </comment>
    <comment ref="E31" authorId="5" shapeId="0" xr:uid="{D4EBED60-A1A5-4A00-8D5E-4F3132B5FABB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Shouldn’t carboncloud be used instead, to factor in geopraghy, and also for consistency across factors sources? Expocafe study seems too narrow
https://apps.carboncloud.com/climatehub/agricultural-reports/benchmarks/6a457436-c331-450a-96f5-8ddcf778c047</t>
      </text>
    </comment>
    <comment ref="E33" authorId="6" shapeId="0" xr:uid="{7731712B-BA0C-4932-9ACD-BEBF97C54A3D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Shouldn’t carboncloud be used instead, for consistency across factors sources?
https://apps.carboncloud.com/climatehub/agricultural-reports/benchmarks/1af100ff-e38b-4cd9-8f07-5b5285d50973</t>
      </text>
    </comment>
    <comment ref="E36" authorId="7" shapeId="0" xr:uid="{55053839-D364-4007-8680-BDD9524477D8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Shouldn’t carboncloud be used instead, for consistency across factors sources?
https://apps.carboncloud.com/climatehub/agricultural-reports/benchmarks/72e5e566-10a8-47fe-81bc-578f8bd7deef</t>
      </text>
    </comment>
    <comment ref="E38" authorId="8" shapeId="0" xr:uid="{3353DC7B-9ED8-4DFE-87F7-ECA71CDB01CF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Shouldn’t carboncloud be used instead, to factor in geopraghy, and also for consistency across factors sources? Expocafe study seems too narrow
https://apps.carboncloud.com/climatehub/agricultural-reports/benchmarks/729e1d94-dc06-475d-a468-2cc22ee66495</t>
      </text>
    </comment>
    <comment ref="E39" authorId="9" shapeId="0" xr:uid="{C32D2E40-5D4C-4743-89DC-C49F112BEE48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Shouldn’t carboncloud be used instead, to factor in geopraghy, and also for consistency across factors sources? Expocafe study seems too narrow
https://apps.carboncloud.com/climatehub/agricultural-reports/benchmarks/2ce63fd5-0f5e-4ef0-965c-70c5e61004ce</t>
      </text>
    </comment>
    <comment ref="E42" authorId="10" shapeId="0" xr:uid="{A295E7EF-212B-4AD6-A2AB-29DA3A9E1795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 for non-FLAG emissions</t>
      </text>
    </comment>
    <comment ref="E43" authorId="11" shapeId="0" xr:uid="{AF02856F-ADA7-4A7A-A9AF-FD6B805F5632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 for non-FLAG emissions</t>
      </text>
    </comment>
    <comment ref="E44" authorId="12" shapeId="0" xr:uid="{AB83F7C5-524C-449E-A925-64FF06048305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 for non-FLAG emissions</t>
      </text>
    </comment>
    <comment ref="E45" authorId="13" shapeId="0" xr:uid="{C2C7C0A9-1996-4A8E-BFDD-2ACB7564697D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 for non-FLAG emissions</t>
      </text>
    </comment>
    <comment ref="E46" authorId="14" shapeId="0" xr:uid="{92491C60-1C67-4A4C-A99E-168B5C613B58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 for non-FLAG emissions</t>
      </text>
    </comment>
    <comment ref="E47" authorId="15" shapeId="0" xr:uid="{9CD04125-6701-49CF-854C-682D81F28E41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 for non-FLAG emissions</t>
      </text>
    </comment>
    <comment ref="E48" authorId="16" shapeId="0" xr:uid="{20FBD22E-5B2B-4E34-8A36-D271F78B2519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 for non-FLAG emissions</t>
      </text>
    </comment>
  </commentList>
</comments>
</file>

<file path=xl/sharedStrings.xml><?xml version="1.0" encoding="utf-8"?>
<sst xmlns="http://schemas.openxmlformats.org/spreadsheetml/2006/main" count="3780" uniqueCount="770">
  <si>
    <t>Scope</t>
  </si>
  <si>
    <t>Category</t>
  </si>
  <si>
    <t>Emission Source</t>
  </si>
  <si>
    <t>BU</t>
  </si>
  <si>
    <t>Site</t>
  </si>
  <si>
    <t>EF source</t>
  </si>
  <si>
    <t>EF Name</t>
  </si>
  <si>
    <t>EF value</t>
  </si>
  <si>
    <t>EF uom</t>
  </si>
  <si>
    <t>Assumptions</t>
  </si>
  <si>
    <t>Comment</t>
  </si>
  <si>
    <t>Scope 1</t>
  </si>
  <si>
    <t>Stationnary sources</t>
  </si>
  <si>
    <t>Biogas</t>
  </si>
  <si>
    <t>Finlays Solutions - FTEK</t>
  </si>
  <si>
    <t>DEFRA 2025 - Bioenergy - Biogas (tonnes)</t>
  </si>
  <si>
    <t>grams/metric tons</t>
  </si>
  <si>
    <t>Biomass - Briquettes</t>
  </si>
  <si>
    <t>Finlays Colombo</t>
  </si>
  <si>
    <t>DEFRA 2025 - Bioenergy - Bimass - Wood chips (tonnes)</t>
  </si>
  <si>
    <t>Wood chips</t>
  </si>
  <si>
    <t>kg/metric tons</t>
  </si>
  <si>
    <t>Biomass - Logs</t>
  </si>
  <si>
    <t>Department for Environment Food and Rural Affairs (DEFRA)</t>
  </si>
  <si>
    <t>Wood logs</t>
  </si>
  <si>
    <t>Mobile sources</t>
  </si>
  <si>
    <t>Diesel - Forklift</t>
  </si>
  <si>
    <t>Finlays Solutions - FTEK, MEAC</t>
  </si>
  <si>
    <t>Mombasa</t>
  </si>
  <si>
    <t>Diesel (average biofuel blend)</t>
  </si>
  <si>
    <t>grams/liters</t>
  </si>
  <si>
    <t xml:space="preserve">Diesel - Stationary </t>
  </si>
  <si>
    <t>Finlays Argentina, Finlays Colombo, Finlays Solutions - FTEK, MEAC</t>
  </si>
  <si>
    <t>Fleet - Diesel - Heavy Duty</t>
  </si>
  <si>
    <t>Finlays Argentina,  Finlays Solutions - FTEK, Finlays Solutions - US</t>
  </si>
  <si>
    <t>Fleet - Diesel - Light Truck</t>
  </si>
  <si>
    <t>Finlays Argentina, Finlays Colombo, MEAC</t>
  </si>
  <si>
    <t>Fleet - Diesel - Non-HW Vehicle</t>
  </si>
  <si>
    <t>Finlays Argentina,  Finlays Solutions - FTEK</t>
  </si>
  <si>
    <t>Fleet - Diesel - Passenger Car</t>
  </si>
  <si>
    <t>Finlays Argentina, Finlays Colombo, Finlays Solutions - FTEK</t>
  </si>
  <si>
    <t>Fleet - Gasoline - Light Truck</t>
  </si>
  <si>
    <t>Finlays Solutions - US, MEAC</t>
  </si>
  <si>
    <t>Malawi, Mombasa</t>
  </si>
  <si>
    <t>Petrol (average biofuel blend)</t>
  </si>
  <si>
    <t>Fleet - Gasoline - Motorcycle</t>
  </si>
  <si>
    <t>Finlays Colombo, MEAC</t>
  </si>
  <si>
    <t>Fleet - Gasoline - Non-HW Vehicle</t>
  </si>
  <si>
    <t>Finlays Argentina</t>
  </si>
  <si>
    <t>Fleet - Gasoline - Passenger Car</t>
  </si>
  <si>
    <t>Refrigerants</t>
  </si>
  <si>
    <t>HCFC-22</t>
  </si>
  <si>
    <t>Finlays Argentina, Finlays Colombo</t>
  </si>
  <si>
    <t>(IPCC) Intergovernmental Panel on Climate Change - GWP</t>
  </si>
  <si>
    <t>metric tons/metric tons</t>
  </si>
  <si>
    <t>HFC-134A</t>
  </si>
  <si>
    <t>HFC-32</t>
  </si>
  <si>
    <t>Finlay Beverages, Finlays Argentina</t>
  </si>
  <si>
    <t>HFC-407A</t>
  </si>
  <si>
    <t>HFC-407C</t>
  </si>
  <si>
    <t>Finlay Beverages</t>
  </si>
  <si>
    <t>HFC-410A</t>
  </si>
  <si>
    <t>Finlay Beverages, Finlays Argentina, Finlays Colombo, Finlays Solutions - US, MEAC</t>
  </si>
  <si>
    <t>Liquefied Petroleum Gas (LPG)</t>
  </si>
  <si>
    <t>Finlays Argentina, MEAC</t>
  </si>
  <si>
    <t>LPG</t>
  </si>
  <si>
    <t>Natural Gas</t>
  </si>
  <si>
    <t>Finlay Beverages, Finlays Solutions - US, Finlays Solutions - Hull</t>
  </si>
  <si>
    <t>grams/kWh</t>
  </si>
  <si>
    <t>Petrol - Stationary</t>
  </si>
  <si>
    <t>Propane</t>
  </si>
  <si>
    <t>Renewable Energy - Biomass Thermal</t>
  </si>
  <si>
    <t>DEFRA 2025 - Bioenergy - Biomass - Wood Chips (tonnes) (for Casa Fuentes only)</t>
  </si>
  <si>
    <t>Scope 2</t>
  </si>
  <si>
    <t>Purchased Electricity - Location-based</t>
  </si>
  <si>
    <t>Electric Power</t>
  </si>
  <si>
    <t>Finlay Argentina</t>
  </si>
  <si>
    <t>International Energy Agency (IEA)</t>
  </si>
  <si>
    <t>CO2 Emissions from Fuel Combustion 2025-Year 2023 - Argentina</t>
  </si>
  <si>
    <t>Downloaded from RA</t>
  </si>
  <si>
    <t>CO2 Emissions from Fuel Combustion 2025-Year 2023 - UK</t>
  </si>
  <si>
    <t>Finlay Colombo</t>
  </si>
  <si>
    <t>CO2 Emissions from Fuel Combustion 2025-Year 2023 - Sri Lanka</t>
  </si>
  <si>
    <t>CO2 Emissions from Fuel Combustion 2025-Year 2023 - Kenya</t>
  </si>
  <si>
    <t>Finlays Solutions - Hull</t>
  </si>
  <si>
    <t>Finlays Solutions - US</t>
  </si>
  <si>
    <t>CO2 Emissions from Fuel Combustion 2025-Year 2023 - USA</t>
  </si>
  <si>
    <t>Head Office</t>
  </si>
  <si>
    <t>MEAC - Dubai</t>
  </si>
  <si>
    <t>CO2 Emissions from Fuel Combustion 2025-Year 2023 - UAE</t>
  </si>
  <si>
    <t>MEAC - Jakarta</t>
  </si>
  <si>
    <t>CO2 Emissions from Fuel Combustion 2025-Year 2023 - Indonesia</t>
  </si>
  <si>
    <t>MEAC - Malawi</t>
  </si>
  <si>
    <t>CO2 Emissions from Fuel Combustion 2025-Year 2023 - Malawi</t>
  </si>
  <si>
    <t>MEAC - Mombasa</t>
  </si>
  <si>
    <t>Electric Power - EAC</t>
  </si>
  <si>
    <t>Finlays Solutions - Rhode Island - Cranston</t>
  </si>
  <si>
    <t>Finlays Solutions - Rhode Island - Lincoln</t>
  </si>
  <si>
    <t>Generators - Diesel</t>
  </si>
  <si>
    <t>DEFRA 2025</t>
  </si>
  <si>
    <t>Electricity purchased from a third party and generated from 100% diesel</t>
  </si>
  <si>
    <t>Renewable Energy - Hydro</t>
  </si>
  <si>
    <t>Renewable Energy Hydro</t>
  </si>
  <si>
    <t>Electricity purchased from a third party and generated from hydro</t>
  </si>
  <si>
    <t>Renewable Energy-Solar</t>
  </si>
  <si>
    <t>Renewable Energy Solar</t>
  </si>
  <si>
    <t>Purchased Electricity - Market-based</t>
  </si>
  <si>
    <t>Energy mix data from Cammesa (provisional full year 2025), EF from 2025 DEFRA</t>
  </si>
  <si>
    <t>Supplier specific - Electricity - Cammesa</t>
  </si>
  <si>
    <t>kg/kWh</t>
  </si>
  <si>
    <t>https://www.iea.org/data-and-statistics/data-product/emissions-factors-2025</t>
  </si>
  <si>
    <t>Energy mix data from KPLC (Integrated Annual Report 2024/25), EF from 2025 DEFRA</t>
  </si>
  <si>
    <t>Supplier specific - Electricity - KPLC</t>
  </si>
  <si>
    <t>Finlays Solutions - CPS</t>
  </si>
  <si>
    <t>EF Supplier specific</t>
  </si>
  <si>
    <t>Finlays Solutions - New Jersey</t>
  </si>
  <si>
    <t>Finlays Solutions - NLX</t>
  </si>
  <si>
    <t>Finlays Solutions - Quonset</t>
  </si>
  <si>
    <t>Rhode Island Energy (RIE) was the supplier between Jan-June. They are a delivery company, not generator, hence EF assumed the same than IEA USA.</t>
  </si>
  <si>
    <t>Supplier specific - Electricity - RIE and Smartest Energy US</t>
  </si>
  <si>
    <t>Rhode Island Energy (RIE) was the supplier between Jan-Oct. They are a delivery company, not generator, hence EF assumed the same than IEA USA.</t>
  </si>
  <si>
    <t>Finlays Solutions - San Antonio</t>
  </si>
  <si>
    <t>Source: Energy mix data from CPS report 2024, EF from 2025 DEFRA</t>
  </si>
  <si>
    <t>Supplier specific - Electricity - CPS</t>
  </si>
  <si>
    <t>DEWA (2025 SR)</t>
  </si>
  <si>
    <t>Supplier specific - Electricity - DEWA</t>
  </si>
  <si>
    <t>ESCOM Malawi</t>
  </si>
  <si>
    <t>Supplier specific - Electricity - ESCOM</t>
  </si>
  <si>
    <t>MSU Green Energy (100% solar)</t>
  </si>
  <si>
    <t>Renewable Solar</t>
  </si>
  <si>
    <t>Source: Jan-Sept: Smartest Energy UK (based on Energy Certificate 24/25). 0.00339330325 kgCO2e/kWh, Oct-Dec: DRAX (100% renewable; wind, solar, hydro mix). 0 kgCO2e/kWh, Annual EF (weighted average): 0.0025449774</t>
  </si>
  <si>
    <t>Jan-Sept: Total Energy (100% wind, REGO backed), Oct-Dec: Smartest Energy UK (100% renewable; wind, solar, hydro mix)</t>
  </si>
  <si>
    <t>Smartest Energy US is the supplier since July onwards (via RIE). Supposedly 100% renewable, hence EF = 0 assumed</t>
  </si>
  <si>
    <t>Smartest Energy US is the supplier since Nov onwards (via RIE). Supposedly 100% renewable, hence EF = 0 assumed</t>
  </si>
  <si>
    <t>Brook Green REGO-backed fuel mix 2024/25</t>
  </si>
  <si>
    <t>INFLATION RATE UPDATE</t>
  </si>
  <si>
    <t>Quantis EFs have been updated based on inflation as per calculations below</t>
  </si>
  <si>
    <t xml:space="preserve">World inflation rate </t>
  </si>
  <si>
    <t xml:space="preserve">Source: </t>
  </si>
  <si>
    <t>IMF</t>
  </si>
  <si>
    <t>Original EF value</t>
  </si>
  <si>
    <t>Scope 3</t>
  </si>
  <si>
    <t xml:space="preserve">Used in multiple </t>
  </si>
  <si>
    <t>D - Manufacturing</t>
  </si>
  <si>
    <t>Quantis 2019</t>
  </si>
  <si>
    <t>15 - Manufacture of food products and beverages</t>
  </si>
  <si>
    <t>kgCO2e/$USD</t>
  </si>
  <si>
    <t>Adjusted by inflation to appropriately reflect on 2025 prices</t>
  </si>
  <si>
    <t>16 - Manufacture of tobacco products</t>
  </si>
  <si>
    <t>17 - Manufacture of textiles</t>
  </si>
  <si>
    <t>Cumulative average inflation</t>
  </si>
  <si>
    <t>18 - Manufacture of wearing apparel; dressing and dyeing of fur</t>
  </si>
  <si>
    <t>19 - Tanning and dressing of leather; manufacture of luggage, handbags, saddlery, harness and footwear</t>
  </si>
  <si>
    <t>To update the EFs the logic from consultancy Carbon Alt+Delete was followed</t>
  </si>
  <si>
    <t>Carbon Alt+Delete</t>
  </si>
  <si>
    <t>20 - Manufacture of wood and of products of wood and cork, except furniture; manufacture of articles of straw and plaiting materials</t>
  </si>
  <si>
    <t>Make sense emissions decrease, because you need to spend more for the same amout of goods now</t>
  </si>
  <si>
    <t>21 - Manufacture of paper and paper products</t>
  </si>
  <si>
    <t>22 - Publishing, printing and reproduction of recorded media</t>
  </si>
  <si>
    <t>23 - Manufacture of coke, refined petroleum products and nuclear fuel</t>
  </si>
  <si>
    <t>24 - Manufacture of chemicals and chemical products</t>
  </si>
  <si>
    <t>25 - Manufacture of rubber and plastics products</t>
  </si>
  <si>
    <t>26 - Manufacture of other non-metallic mineral products</t>
  </si>
  <si>
    <t>27 - Manufacture of basic metals</t>
  </si>
  <si>
    <t>28 - Manufacture of fabricated metal products, except machinery and equipment</t>
  </si>
  <si>
    <t>29 - Manufacture of machinery and equipment n.e.c.</t>
  </si>
  <si>
    <t>30 - Manufacture of office, accounting and computing machinery</t>
  </si>
  <si>
    <t>31 - Manufacture of electrical machinery and apparatus n.e.c.</t>
  </si>
  <si>
    <t>32 - Manufacture of radio, television and communication equipment and apparatus</t>
  </si>
  <si>
    <t>33 - Manufacture of medical, precision and optical instruments, watches and clocks</t>
  </si>
  <si>
    <t>34 - Manufacture of motor vehicles, trailers and semi-trailers</t>
  </si>
  <si>
    <t>35 - Manufacture of other transport equipment</t>
  </si>
  <si>
    <t>36 - Manufacture of furniture; manufacturing n.e.c.</t>
  </si>
  <si>
    <t>37 - Recycling</t>
  </si>
  <si>
    <t>E - Electricity, gas and water supply</t>
  </si>
  <si>
    <t>40 - Electricity, gas, steam and hot water supply</t>
  </si>
  <si>
    <t>41 - Collection, purification and distribution of water</t>
  </si>
  <si>
    <t>F - Construction</t>
  </si>
  <si>
    <t>45 - Construction</t>
  </si>
  <si>
    <t>G - Wholesale and retail trade; repair of motor vehicles, motorcycles and personal and household goods</t>
  </si>
  <si>
    <t>50 - Sale, maintenance and repair of motor vehicles and motorcycles; retail sale of automotive fuel</t>
  </si>
  <si>
    <t>51 - Wholesale trade and commission trade, except of motor vehicles and motorcycles</t>
  </si>
  <si>
    <t>52 - Retail trade, except of motor vehicles and motorcycles; repair of personal and household goods</t>
  </si>
  <si>
    <t>H - Hotels and restaurants</t>
  </si>
  <si>
    <t>55 - Hotels and restaurants</t>
  </si>
  <si>
    <t>I - Transport, storage and communications</t>
  </si>
  <si>
    <t>60 - Land transport; transport via pipelines</t>
  </si>
  <si>
    <t>61 - Water transport</t>
  </si>
  <si>
    <t>62 - Air transport</t>
  </si>
  <si>
    <t>63 - Supporting and auxiliary transport activities; activities of travel agencies</t>
  </si>
  <si>
    <t>64 - Post and telecommunications</t>
  </si>
  <si>
    <t>J - Financial intermediation</t>
  </si>
  <si>
    <t>65 - Financial intermediation, except insurance and pension funding</t>
  </si>
  <si>
    <t>66 - Insurance and pension funding, except compulsory social security</t>
  </si>
  <si>
    <t>67 - Activities auxiliary to financial intermediation</t>
  </si>
  <si>
    <t>K - Real estate, renting and business activities</t>
  </si>
  <si>
    <t>70 - Real estate activities</t>
  </si>
  <si>
    <t>71 - Renting of machinery and equipment without operator and of personal and household goods</t>
  </si>
  <si>
    <t>72 - Computer and related activities</t>
  </si>
  <si>
    <t>73 - Research and development</t>
  </si>
  <si>
    <t>74 - Other business activities</t>
  </si>
  <si>
    <t>L - Public administration and defence; compulsory social security</t>
  </si>
  <si>
    <t>75 - Public administration and defence; compulsory social security</t>
  </si>
  <si>
    <t>M - Education</t>
  </si>
  <si>
    <t>80 - Education</t>
  </si>
  <si>
    <t>N - Health and social work</t>
  </si>
  <si>
    <t>85 - Health and social work</t>
  </si>
  <si>
    <t>O - Other community, social and personal service activities</t>
  </si>
  <si>
    <t>90 - Sewage and refuse disposal, sanitation and similar activities</t>
  </si>
  <si>
    <t>91 - Activities of membership organizations n.e.c.</t>
  </si>
  <si>
    <t>92 - Recreational, cultural and sporting activities</t>
  </si>
  <si>
    <t>93 - Other service activities</t>
  </si>
  <si>
    <t>P - Private households with employed persons</t>
  </si>
  <si>
    <t>95 - Private households with employed persons</t>
  </si>
  <si>
    <t>Cat 1 - PG&amp;S</t>
  </si>
  <si>
    <t>Black tea origin unknown</t>
  </si>
  <si>
    <t>EcoInvent: Tea - global production (kg)</t>
  </si>
  <si>
    <t>Tea - All countries</t>
  </si>
  <si>
    <t>kgCO2e/kg of tea</t>
  </si>
  <si>
    <t>No EF for Green Tea from this origin so mapped with ecoinvent Tea EF by default</t>
  </si>
  <si>
    <t>Black tea from Kenya</t>
  </si>
  <si>
    <t>https://apps.carboncloud.com/climatehub/agricultural-reports/benchmarks/4e04c32b-a04f-4386-a465-8fd4479116aa</t>
  </si>
  <si>
    <t>Black tea - Kenya</t>
  </si>
  <si>
    <t>Black tea from China</t>
  </si>
  <si>
    <t>https://apps.carboncloud.com/climatehub/agricultural-reports/benchmarks/8ba437c5-b597-44b9-8c9d-d14cd405ba20</t>
  </si>
  <si>
    <t>Black tea - China</t>
  </si>
  <si>
    <t>Green tea from China</t>
  </si>
  <si>
    <t>https://pdf.sciencedirectassets.com/312041/1-s2.0-S1674927822X00038/1-s2.0-S1674927822000399/main.pdf?X-Amz-Security-Token=IQoJb3JpZ2luX2VjEDEaCXVzLWVhc3QtMSJHMEUCIFNk7J2%2BBjpOMwjgDbcRzMyN6OCdK7LC6KPv%2BspUJ4hSAiEAvCiKLYXaLm2tL7MWSkCH6p59B0RV2D1ZFFJalcImqHUqsgUIWRAFGgwwNTkwMDM1NDY4NjUiDOybN41M27EopH2bRyqPBVP6qH7bkSZH%2FcgbdIqGhk4LG0qTJPaLU5q7Vup%2BDI%2F1G4lRDy%2B6Whal%2BnZ0sKRcovboF4YIAVXyd8vSFTFb6AXOt6mnDypqKYtrl5mzVlfsnO%2BE1QZnY6Uu6yY0j%2FUrvicwYUx2%2FJKMh3JkGQL4DoJVBq79ri4ypHsezQeKJX6nUiKlIysHtOzQn1AbC7fkBR%2FIyMaD5fIpcKr7bm05w2svSHYihPhkDZUclcq%2F%2Bzcj1VxsByg3We8apjv%2F0JCgiNQ7YhPZbcmKXtfsK3NGLF9rMMC0Jv6SdKE1%2F8qsllknTFakXUvYMCXzqkD8iosGabYoKKJgW19VbtdDqgvgICPTr%2FGkzkYFiU5bb8Mx5aWLt2IyXCmcIf%2Fk1y67cCgGqGfIxYjYyVqKXHj5%2Bkpk0Mi1HVknPC0L0agME1P1rQ40h5jNOukD9si7iG5dsx5fWONllMw1%2F%2BKAAgphyKpxSEUsC9TGDNznLYiz3VyPd8xQa1cexHNbkw7N66S4ko0d7lfh0nK4KNQ1TYJ33OqcABnLAttDhFgx9%2FB5UTRxqwP3hsy1mvL%2FbK1BcOaYB%2BNghzysA%2B6Y4O7nq4OpkA2gfAjVqL%2BbUZZwhVnYoTqiQMmPdjqBMcWmgvcsnNits%2Fv%2FB6dKoURH6ZezoGGosQwt3PBP%2BPfKSTl5QUW5HLSOzH%2Bww6rA321WriQCdw7Vz0vE08YL776VPhuAGlgLjluSuBHO60ffOirctPTwlWRBwF6LOd74pRe3qrkjGLA25dEcE2jy4QQ8ai3HOnBF2O86SgJpYnqi3QtqD0T8W1vf0UvPjUphS7OCp5Q32%2Bx8A8vmy76Oc%2FCriDqK6qHrKZI829T57CFKkWbqulvm3wFmbpkwrJnjqQY6sQF0J3NXHnuK6MVDY7q1nOqeQfG4h1eml2JHIvpUlkh6DOb6o0fqZFgbo4RHEpagDKkVJpOMdXdkxYr4rcqw6Y9Bawedr1TJa5%2BopYdXPVAwBXU0koCZrgk4i%2BlAjNuwD5RTklyImvkdBQcNe1x5oWlYAf0HDQttREx4DMxjfLaYwVfFrsvRVCYO7Z8ZBhbOb00OIAPNoOnzzcsrd1yfDyV3AybepDZJvBlvNf8xEEQ00B4%3D&amp;X-Amz-Algorithm=AWS4-HMAC-SHA256&amp;X-Amz-Date=20231025T091551Z&amp;X-Amz-SignedHeaders=host&amp;X-Amz-Expires=300&amp;X-Amz-Credential=ASIAQ3PHCVTYZ3VAQMUP%2F20231025%2Fus-east-1%2Fs3%2Faws4_request&amp;X-Amz-Signature=1f0e01eb33f80fb8ca227a7374f06f441118f22ea5df45f4b20967187238ee34&amp;hash=6206603d8b3c9c70c67de4a95c77d38285380f2ee77908ec463117f8ad1c8e43&amp;host=68042c943591013ac2b2430a89b270f6af2c76d8dfd086a07176afe7c76c2c61&amp;pii=S1674927822000399&amp;tid=spdf-db86fa02-2697-4706-8f40-5a38c9cfc063&amp;sid=7a1db3147bfa2440547865a469e0dcc1d4bdgxrqb&amp;type=client&amp;tsoh=d3d3LnNjaWVuY2VkaXJlY3QuY29t&amp;ua=1d045c54045c520253055e&amp;rr=81b95b7e0a0845a0&amp;cc=gb</t>
  </si>
  <si>
    <t>Green tea - China</t>
  </si>
  <si>
    <t>Green tea from Sri Lanka</t>
  </si>
  <si>
    <t>https://apps.carboncloud.com/climatehub/agricultural-reports/benchmarks/7f18abfe-44ec-48d0-8778-5c568806b5b5</t>
  </si>
  <si>
    <t>Green tea - Sri Lanka</t>
  </si>
  <si>
    <t>Green tea is less oxydised than Black tea but green tea EF is not available therefore using Sri Lanka Black tea EF which probably means overestimation</t>
  </si>
  <si>
    <t>Decaff tea from USA</t>
  </si>
  <si>
    <t>https://apps.carboncloud.com/climatehub/product-reports/id/460349790609</t>
  </si>
  <si>
    <t>Decaff tea - USA</t>
  </si>
  <si>
    <t>Green leaf from Argentina</t>
  </si>
  <si>
    <t>https://apps.carboncloud.com/climatehub/agricultural-reports/benchmarks/dad9dfcb-6b5c-459d-a206-4991b40bdc3c</t>
  </si>
  <si>
    <t>Green leaf - Argentina</t>
  </si>
  <si>
    <t>Assume green leaf are leaf tea not dried - So removed the part that reflects emissions from drying step + No irrigation at Casa Fuentes or supplier's so removed the irrigation</t>
  </si>
  <si>
    <t>Green leaf from Sri Lanka</t>
  </si>
  <si>
    <t>Green leaf - Sri Lanka</t>
  </si>
  <si>
    <t>Assume green leaf are leaf tea not dried - So removed the part that reflects emissions from drying step.</t>
  </si>
  <si>
    <t>Green leaf from Kenya</t>
  </si>
  <si>
    <t>Green leaf - Kenya</t>
  </si>
  <si>
    <t>Black tea from Malawi</t>
  </si>
  <si>
    <t>https://apps.carboncloud.com/climatehub/agricultural-reports/benchmarks/9866c979-9b1d-4962-9c92-5217eb74b638</t>
  </si>
  <si>
    <t>Black tea - Malawi</t>
  </si>
  <si>
    <t>Black tea from India</t>
  </si>
  <si>
    <t>https://apps.carboncloud.com/climatehub/agricultural-reports/benchmarks/1bc9d9ba-61da-42f7-8e9e-095b054eddf5</t>
  </si>
  <si>
    <t>Black tea - India</t>
  </si>
  <si>
    <t>Black tea from Sri Lanka</t>
  </si>
  <si>
    <t>Black tea - Sri Lanka</t>
  </si>
  <si>
    <t>Black tea from Tanzania</t>
  </si>
  <si>
    <t>https://apps.carboncloud.com/climatehub/agricultural-reports/benchmarks/55894d80-96f5-4ea0-bae5-a40e07f4602f</t>
  </si>
  <si>
    <t>Black tea - Tanzania</t>
  </si>
  <si>
    <t>Black tea from Vietnam</t>
  </si>
  <si>
    <t>https://apps.carboncloud.com/climatehub/agricultural-reports/benchmarks/fcdf9b7e-ad9c-43fb-a5d9-821d61c3d600</t>
  </si>
  <si>
    <t>Black tea - Vietnam</t>
  </si>
  <si>
    <t>Black tea from Argentina</t>
  </si>
  <si>
    <t>Black tea - Argentina</t>
  </si>
  <si>
    <t>No irrigation at Casa Fuentes or supplier's so removed the irrigation</t>
  </si>
  <si>
    <t>Black tea from Indonesia</t>
  </si>
  <si>
    <t>https://apps.carboncloud.com/climatehub/agricultural-reports/benchmarks/d7a9212d-5e33-462b-bb36-6a178b6bf35f</t>
  </si>
  <si>
    <t>Black tea - Indonesia</t>
  </si>
  <si>
    <t>Black tea from Rwanda</t>
  </si>
  <si>
    <t>https://apps.carboncloud.com/climatehub/agricultural-reports/benchmarks/c6c0e3cf-8935-42c5-9475-27d04e03786e</t>
  </si>
  <si>
    <t>Black tea - Rwanda</t>
  </si>
  <si>
    <t>Black tea from Uganda</t>
  </si>
  <si>
    <t>https://apps.carboncloud.com/climatehub/agricultural-reports/benchmarks/cba61a8a-37c1-41c8-878c-c3fe354e6987</t>
  </si>
  <si>
    <t>Black tea - Uganda</t>
  </si>
  <si>
    <t>Black tea from Zimbabwe</t>
  </si>
  <si>
    <t>https://apps.carboncloud.com/climatehub/agricultural-reports/benchmarks/81e710f2-6671-4109-af03-e8c900ceffc3</t>
  </si>
  <si>
    <t>Black tea - Zimbabwe</t>
  </si>
  <si>
    <t>Black tea from Eastern Africa</t>
  </si>
  <si>
    <t>https://apps.carboncloud.com/climatehub/agricultural-reports/benchmarks/95adc3da-f07b-44a9-ae85-793155f82cce</t>
  </si>
  <si>
    <t>Black tea - Eastern Africa</t>
  </si>
  <si>
    <t>White tea from Sri Lanka</t>
  </si>
  <si>
    <t>White tea - Sri Lanka</t>
  </si>
  <si>
    <t>White tea is less processed than Black tea but White tea EF is not available therefore using Sri Lanka Black tea EF which probably means overestimation</t>
  </si>
  <si>
    <t>Yerba Mate from Argentina</t>
  </si>
  <si>
    <t>https://apps.carboncloud.com/climatehub/agricultural-reports/benchmarks/a28180dc-8152-4a34-85ca-31e404a77d18</t>
  </si>
  <si>
    <t>Yerba Mate - Argentina</t>
  </si>
  <si>
    <t>Green bean from Colombia</t>
  </si>
  <si>
    <t>Expocafé EF study</t>
  </si>
  <si>
    <t>Green bean - Colombia</t>
  </si>
  <si>
    <t>kgCO2e/kg</t>
  </si>
  <si>
    <t>Assumed for all suppliers from Colombia, not just Expocafe</t>
  </si>
  <si>
    <t>Green bean from Peru</t>
  </si>
  <si>
    <t>Green bean - Peru</t>
  </si>
  <si>
    <t>Production process is very similar to Colombia therefore assume similar to Colombia EF</t>
  </si>
  <si>
    <t>Green bean from Guatemala</t>
  </si>
  <si>
    <t>Green bean - Guatemala</t>
  </si>
  <si>
    <t>Green bean from LATAM</t>
  </si>
  <si>
    <t>Green bean - LATAM</t>
  </si>
  <si>
    <t>Green bean from Honduras</t>
  </si>
  <si>
    <t>Green bean - Honduras</t>
  </si>
  <si>
    <t>Green bean from Mexico</t>
  </si>
  <si>
    <t>Green bean - Mexico</t>
  </si>
  <si>
    <t>Green bean from Nicaragua</t>
  </si>
  <si>
    <t>Green bean - Nicaragua</t>
  </si>
  <si>
    <t>Green bean from Unknown</t>
  </si>
  <si>
    <t>https://apps.carboncloud.com/climatehub/agricultural-reports/benchmarks/9e88635a-c0d1-41f1-9c67-4abd54c53b84</t>
  </si>
  <si>
    <t>Green bean - Unknown</t>
  </si>
  <si>
    <t>Assumed world average</t>
  </si>
  <si>
    <t>Green bean from Kenya</t>
  </si>
  <si>
    <t>https://www.researchgate.net/publication/306018450_Evaluation_of_Greenhouse_Gas_Emissions_along_the_Small-Holder_Coffee_Supply_Chain_in_Kenya</t>
  </si>
  <si>
    <t>Green bean - Kenya</t>
  </si>
  <si>
    <t>Green bean from India</t>
  </si>
  <si>
    <t>https://apps.carboncloud.com/climatehub/agricultural-reports/benchmarks/e1c3c6fa-d71d-4814-9db7-5924294db838</t>
  </si>
  <si>
    <t>Green bean - India</t>
  </si>
  <si>
    <t>Green bean from Rwanda</t>
  </si>
  <si>
    <t>https://apps.carboncloud.com/climatehub/agricultural-reports/benchmarks/94b06c6d-876b-48b4-ac26-c4e1acf468ae</t>
  </si>
  <si>
    <t>Green bean - Rwanda</t>
  </si>
  <si>
    <t>Green bean from Brazil</t>
  </si>
  <si>
    <t>https://rgs-ibg.onlinelibrary.wiley.com/doi/10.1002/geo2.96</t>
  </si>
  <si>
    <t>Green bean - Brazil</t>
  </si>
  <si>
    <t>Green bean from Ethiopia</t>
  </si>
  <si>
    <t>https://apps.carboncloud.com/climatehub/agricultural-reports/benchmarks/b0d2d4e9-d7c4-4ec0-983d-28ba918ba0e5</t>
  </si>
  <si>
    <t>Green bean - Ethiopia</t>
  </si>
  <si>
    <t>Green bean from Indonesia</t>
  </si>
  <si>
    <t>Establishing Carbon Footprint Baseline for Robusta coffee production in two origins of Southeast asia</t>
  </si>
  <si>
    <t>Green bean - Indonesia</t>
  </si>
  <si>
    <t>Green bean from Vietnam</t>
  </si>
  <si>
    <t>Green bean - Vietnam</t>
  </si>
  <si>
    <t>Green bean from Uganda</t>
  </si>
  <si>
    <t>https://apps.carboncloud.com/climatehub/agricultural-reports/benchmarks/14ed3b65-ada3-4988-b5a8-9d6e058e60fd</t>
  </si>
  <si>
    <t>Green bean - Uganda</t>
  </si>
  <si>
    <t>Green bean from La Celia farms, Colombia</t>
  </si>
  <si>
    <t>Report_Expocafe_ISO 14067 (002).pdf</t>
  </si>
  <si>
    <t>Green bean - Colombia - La Celia</t>
  </si>
  <si>
    <t>Decaffeinated green coffee beans from Unknown</t>
  </si>
  <si>
    <t>https://apps.carboncloud.com/climatehub/product-reports/id/173050848564</t>
  </si>
  <si>
    <t>Decaffeinated green coffee beans - Unknown</t>
  </si>
  <si>
    <t>Assume FLAG emissions same as Green coffee - unknown, hence why not exactly equal to EF source</t>
  </si>
  <si>
    <t>Decaffeinated green coffee beans from LATAM</t>
  </si>
  <si>
    <t>Decaffeinated green coffee beans - LATAM</t>
  </si>
  <si>
    <t>Assume FLAG emissions same as Green coffee - LATAM hence why not exactly equal to EF source</t>
  </si>
  <si>
    <t>Decaffeinated green coffee beans from Brazil</t>
  </si>
  <si>
    <t>Decaffeinated green coffee beans - Brazil</t>
  </si>
  <si>
    <t>Assume FLAG emissions same as Green coffee - Brazil hence why not exactly equal to EF source</t>
  </si>
  <si>
    <t>Decaffeinated green coffee beans from Colombia</t>
  </si>
  <si>
    <t>Decaffeinated green coffee beans - Colombia</t>
  </si>
  <si>
    <t>Assume FLAG emissions same as Green coffee - Colombia hence why not exactly equal to EF source</t>
  </si>
  <si>
    <t>Decaffeinated green coffee beans from Vietnam</t>
  </si>
  <si>
    <t>Decaffeinated green coffee beans - Vietnam</t>
  </si>
  <si>
    <t>Assume FLAG emissions same as Green coffee - Vietnam hence why not exactly equal to EF source</t>
  </si>
  <si>
    <t>Roasted Coffee Beans from Colombia</t>
  </si>
  <si>
    <t>https://apps.carboncloud.com/climatehub/product-reports/id/3586040773550</t>
  </si>
  <si>
    <t>Roasted Coffee Beans - Colombia</t>
  </si>
  <si>
    <t>Cold brew concentrate from Unknown</t>
  </si>
  <si>
    <t>https://apps.carboncloud.com/climatehub/product-reports/id/62799679708</t>
  </si>
  <si>
    <t>Cold brew concentrate - Unknown</t>
  </si>
  <si>
    <t>Assume FLAG emissions same as Green coffee - Unknown hence why not exactly equal to EF source</t>
  </si>
  <si>
    <t>Roasted and ground Coffee from Brazil</t>
  </si>
  <si>
    <t>https://apps.carboncloud.com/climatehub/product-reports/id/127294055457</t>
  </si>
  <si>
    <t>Roasted and ground Coffee - Brazil</t>
  </si>
  <si>
    <t>Soluble coffee from All countries</t>
  </si>
  <si>
    <t>https://www.nescafe.com/gb/carbon-reduction</t>
  </si>
  <si>
    <t>Soluble coffee - All countries</t>
  </si>
  <si>
    <t>DESNZ 2025</t>
  </si>
  <si>
    <t>Wood</t>
  </si>
  <si>
    <t>kgCO2e/tonne</t>
  </si>
  <si>
    <t>Multiple</t>
  </si>
  <si>
    <t>2019 Quantis</t>
  </si>
  <si>
    <t>kgCO2e/$USD spent</t>
  </si>
  <si>
    <t>Quantis emission factors (adjusted for inflation to the corresponding year)</t>
  </si>
  <si>
    <t>Metals</t>
  </si>
  <si>
    <t>Construction - Metals</t>
  </si>
  <si>
    <t>Average - Plastic and Metal</t>
  </si>
  <si>
    <t>Metal: steel cans</t>
  </si>
  <si>
    <t>https://www.e3s-conferences.org/articles/e3sconf/pdf/2020/18/e3sconf_icepp2020_03001.pdf</t>
  </si>
  <si>
    <t>Quantity-based, not spend-based</t>
  </si>
  <si>
    <t>kgCO2e/unit</t>
  </si>
  <si>
    <t>https://apps.carboncloud.com/climatehub/product-reports/id/1267888441844</t>
  </si>
  <si>
    <t>Sugar Cane - USA</t>
  </si>
  <si>
    <t>https://apps.carboncloud.com/climatehub/product-reports/id/1274059693465</t>
  </si>
  <si>
    <t>Sodium polyphosphate. E452i</t>
  </si>
  <si>
    <t>https://apps.carboncloud.com/climatehub/product-reports/id/183314951001</t>
  </si>
  <si>
    <t>Weight-based, not spend-based</t>
  </si>
  <si>
    <t>https://apps.carboncloud.com/climatehub/product-reports/id/216857142454</t>
  </si>
  <si>
    <t>Average</t>
  </si>
  <si>
    <t>Plastics: LDPE and LLDPE (incl. forming)</t>
  </si>
  <si>
    <t>https://assets.publishing.service.gov.uk/government/uploads/system/uploads/attachment_data/file/291023/scho0711buan-e-e.pdf</t>
  </si>
  <si>
    <t>LDPE bag</t>
  </si>
  <si>
    <t>kgCO2e/USD</t>
  </si>
  <si>
    <t>https://consumerecology.com/carbon-footprint-of-a-cardboard-box/</t>
  </si>
  <si>
    <t>Cardboard box</t>
  </si>
  <si>
    <t>Quantis 2020</t>
  </si>
  <si>
    <t>Wooden pallet</t>
  </si>
  <si>
    <t>Paper bag</t>
  </si>
  <si>
    <t>Plastics: average plastic rigid</t>
  </si>
  <si>
    <t>Paper and board: paper</t>
  </si>
  <si>
    <t>Natural Flavours</t>
  </si>
  <si>
    <t>https://apps.carboncloud.com/climatehub/product-reports/id/164769220741</t>
  </si>
  <si>
    <t>Liq. natural flavoring (crops), generic - unknown</t>
  </si>
  <si>
    <t>Cardamom powder</t>
  </si>
  <si>
    <t>https://apps.carboncloud.com/climatehub/product-reports/id/177527404144</t>
  </si>
  <si>
    <t>Cardamom powder - UK</t>
  </si>
  <si>
    <t>Extract</t>
  </si>
  <si>
    <t>Carboncloud app - Assumed average from other extracts (i.e., caramel, mint, apple, fruit, vanilla)</t>
  </si>
  <si>
    <t>Average extract - unknown</t>
  </si>
  <si>
    <t>https://apps.carboncloud.com/climatehub/product-reports/id/464634493807</t>
  </si>
  <si>
    <t>Ginger dried - Sri Lanka</t>
  </si>
  <si>
    <t>Mint extract</t>
  </si>
  <si>
    <t>https://apps.carboncloud.com/climatehub/product-reports/id/3327615614996</t>
  </si>
  <si>
    <t>Mint extract - UK</t>
  </si>
  <si>
    <t>https://apps.carboncloud.com/climatehub/product-reports/id/134104815018</t>
  </si>
  <si>
    <t>Dried orange peel - Netherlands</t>
  </si>
  <si>
    <t>Fruit extract</t>
  </si>
  <si>
    <t>https://apps.carboncloud.com/climatehub/product-reports/id/3327647590393</t>
  </si>
  <si>
    <t>Fruit extract - UK</t>
  </si>
  <si>
    <t>Turmeric powder</t>
  </si>
  <si>
    <t>https://apps.carboncloud.com/climatehub/product-reports/id/177495428747</t>
  </si>
  <si>
    <t>Turmeric powder - UK</t>
  </si>
  <si>
    <t>Corn syrup</t>
  </si>
  <si>
    <t>https://apps.carboncloud.com/climatehub/product-reports/id/75078232156</t>
  </si>
  <si>
    <t>High fructose corn syrup - USA</t>
  </si>
  <si>
    <t>Salt</t>
  </si>
  <si>
    <t>https://apps.carboncloud.com/climatehub/product-reports/id/5403842093</t>
  </si>
  <si>
    <t>Evaporated salt - unknown</t>
  </si>
  <si>
    <t>Propylene glycol E1520</t>
  </si>
  <si>
    <t>https://apps.carboncloud.com/climatehub/product-reports/id/164129712801</t>
  </si>
  <si>
    <t>Propylene glycol E1520 - unknown</t>
  </si>
  <si>
    <t>Xanthan gum E415</t>
  </si>
  <si>
    <t>https://apps.carboncloud.com/climatehub/product-reports/id/13493617534</t>
  </si>
  <si>
    <t>Xanthan gum E415 - unknown</t>
  </si>
  <si>
    <t>Vanilla extract</t>
  </si>
  <si>
    <t>https://apps.carboncloud.com/climatehub/product-reports/id/132218266595</t>
  </si>
  <si>
    <t>Vanilla extract - Switzerland</t>
  </si>
  <si>
    <t>Caramel extract</t>
  </si>
  <si>
    <t>https://apps.carboncloud.com/climatehub/product-reports/id/328962884336</t>
  </si>
  <si>
    <t>Caramel extract - Belgium</t>
  </si>
  <si>
    <t>Chai Tea</t>
  </si>
  <si>
    <t>https://apps.carboncloud.com/climatehub/product-reports/3092718652456/SWE</t>
  </si>
  <si>
    <t>Syrup Chai Tea - unknown</t>
  </si>
  <si>
    <t>Skimmed Milk</t>
  </si>
  <si>
    <t>https://apps.carboncloud.com/climatehub/product-reports/id/406535197458</t>
  </si>
  <si>
    <t>Skimmed Milk Powder - UK</t>
  </si>
  <si>
    <t>Milk</t>
  </si>
  <si>
    <t>https://apps.carboncloud.com/climatehub/product-reports/id/1757367819120</t>
  </si>
  <si>
    <t>Whole Milk Powder - USA</t>
  </si>
  <si>
    <t>Vitamin premix, generic</t>
  </si>
  <si>
    <t>https://apps.carboncloud.com/climatehub/product-reports/id/186640392289</t>
  </si>
  <si>
    <t>Vitamin premix, generic - unknown</t>
  </si>
  <si>
    <t>Refinery miscellaneous</t>
  </si>
  <si>
    <t>Includes aromatic extracts, defoament solvents and other minor miscellaneous products</t>
  </si>
  <si>
    <t>Cinnamon</t>
  </si>
  <si>
    <t>https://apps.carboncloud.com/climatehub/agricultural-reports/benchmarks/6498c27e-9367-4c20-bb92-afe1ca52e9ae</t>
  </si>
  <si>
    <t>Cinnamon - Vietnam</t>
  </si>
  <si>
    <t>Org Chamomille Infusion Tea</t>
  </si>
  <si>
    <t>https://apps.carboncloud.com/climatehub/product-reports/5021991941726/SWE</t>
  </si>
  <si>
    <t>Org Chamomille Infusion Tea - unknown</t>
  </si>
  <si>
    <t>Org Green Tea Lime &amp; Ginger</t>
  </si>
  <si>
    <t>https://apps.carboncloud.com/climatehub/product-reports/5021991941658/SWE</t>
  </si>
  <si>
    <t>Berries tea bags</t>
  </si>
  <si>
    <t>https://apps.carboncloud.com/climatehub/product-reports/041000211744/USA</t>
  </si>
  <si>
    <t>Green tea mint</t>
  </si>
  <si>
    <t>https://apps.carboncloud.com/climatehub/product-reports/03228881015921/SWE</t>
  </si>
  <si>
    <t>After dinner tea bags</t>
  </si>
  <si>
    <t>https://apps.carboncloud.com/climatehub/product-reports/5021991941733/SWE</t>
  </si>
  <si>
    <t>Dried orange peel</t>
  </si>
  <si>
    <t>https://apps.carboncloud.com/climatehub/product-reports/id/144944474601</t>
  </si>
  <si>
    <t>Dried orange peel - Germany</t>
  </si>
  <si>
    <t>Orange tea bags</t>
  </si>
  <si>
    <t>https://apps.carboncloud.com/climatehub/product-reports/041000669002/USA</t>
  </si>
  <si>
    <t>Fruit mix tea bags</t>
  </si>
  <si>
    <t>Carboncloud app - Assumed average from other tea bags (i.e., berry, camomille, lime, ginger, mint, orange)</t>
  </si>
  <si>
    <t>Essential Oil Orange - France</t>
  </si>
  <si>
    <t>https://apps.carboncloud.com/climatehub/product-reports/id/167838858853</t>
  </si>
  <si>
    <t>Green bean from Papua New Guinea</t>
  </si>
  <si>
    <t>https://apps.carboncloud.com/climatehub/agricultural-reports/benchmarks/b683e826-246f-45ff-83e4-6ea027be4b9e</t>
  </si>
  <si>
    <t>Green bean - Papua New Guinea</t>
  </si>
  <si>
    <t>Black tea from Burundi</t>
  </si>
  <si>
    <t>https://apps.carboncloud.com/climatehub/agricultural-reports/benchmarks/6844f611-76ac-4dce-9084-985e67e7e4da</t>
  </si>
  <si>
    <t>Black tea - Burundi</t>
  </si>
  <si>
    <t>Sugar syrup</t>
  </si>
  <si>
    <t>https://apps.carboncloud.com/climatehub/product-reports/id/406950877619</t>
  </si>
  <si>
    <t>Inverted sugar syrup - USA</t>
  </si>
  <si>
    <t>Spices</t>
  </si>
  <si>
    <t>Poore and Nemecek (2018) - Cool Food Pledge</t>
  </si>
  <si>
    <t>Stimulants &amp; Spices Misc.</t>
  </si>
  <si>
    <t>Potassium sorbate E202</t>
  </si>
  <si>
    <t>https://apps.carboncloud.com/climatehub/product-reports/id/159205501663</t>
  </si>
  <si>
    <t>Potassium sorbate E202 - unknown</t>
  </si>
  <si>
    <t>Cat 4 - Upstream T&amp;D</t>
  </si>
  <si>
    <t>Sea freight</t>
  </si>
  <si>
    <t>Product Tanker - Average</t>
  </si>
  <si>
    <t>kgCO2e / tonne.km</t>
  </si>
  <si>
    <t>WTT - Product Tanker - Average</t>
  </si>
  <si>
    <t>Road freight</t>
  </si>
  <si>
    <t>All Artics - Average laden</t>
  </si>
  <si>
    <t>kgCO2e / litre</t>
  </si>
  <si>
    <t>All HGVs - Average laden</t>
  </si>
  <si>
    <t>Articulated (&gt;3.5 - 33t) - Average laden</t>
  </si>
  <si>
    <t>All Rigids - Average laden</t>
  </si>
  <si>
    <t>All Artics - Refrigerated - Average laden</t>
  </si>
  <si>
    <t>Vans - Average (up to 3.5 tonnes) - Diesel</t>
  </si>
  <si>
    <t>Rigid (&gt;3.5 - 7.5 tonnes) - average laden</t>
  </si>
  <si>
    <t>kgCO2e/tonne.km</t>
  </si>
  <si>
    <t>WTT - All Artics - Average laden</t>
  </si>
  <si>
    <t>WTT - Diesel (average biofuel blend)</t>
  </si>
  <si>
    <t>WTT - All HGVs - Average laden</t>
  </si>
  <si>
    <t>WTT - Articulated (&gt;3.5 - 33t) - Average laden</t>
  </si>
  <si>
    <t>WTT - All Rigids - Average laden</t>
  </si>
  <si>
    <t>WTT - All Artics - Refrigerated - Average laden</t>
  </si>
  <si>
    <t>WTT - Vans - Average (up to 3.5 tonnes) - Diesel</t>
  </si>
  <si>
    <t>WTT - Rigid (&gt;3.5 - 7.5 tonnes) - average laden</t>
  </si>
  <si>
    <t>Air freight</t>
  </si>
  <si>
    <t>Freight flights - International, to/from non-UK - With RF</t>
  </si>
  <si>
    <t>Freight flights - Long-haul, to/from UK - With RF</t>
  </si>
  <si>
    <t>Freight flights - Short-haul, to/from UK - With RF</t>
  </si>
  <si>
    <t>WTT - Freight flights - International, to/from non-UK - With RF</t>
  </si>
  <si>
    <t>WTT - Freight flights - Long-haul, to/from UK - With RF</t>
  </si>
  <si>
    <t>WTT - Freight flights - Short-haul, to/from UK - With RF</t>
  </si>
  <si>
    <t>Rail freight</t>
  </si>
  <si>
    <t>Freight Trains</t>
  </si>
  <si>
    <t>WTT - Freight Trains</t>
  </si>
  <si>
    <t>Distribution</t>
  </si>
  <si>
    <t>Cat 5 - Waste</t>
  </si>
  <si>
    <t>Landfill - Mixed</t>
  </si>
  <si>
    <t>Commercial and industrial waste - Landfill</t>
  </si>
  <si>
    <t>kgCO2e/tonnes</t>
  </si>
  <si>
    <t>Landfill-Cardboard &amp; Paper</t>
  </si>
  <si>
    <t>Paper and board: mixed - Landfill</t>
  </si>
  <si>
    <t>Recovery - Green Waste</t>
  </si>
  <si>
    <t>Organic: garden waste - Composting</t>
  </si>
  <si>
    <t>Recycling - Paper and Cardboard</t>
  </si>
  <si>
    <t>Paper and board: mixed - Closed loop</t>
  </si>
  <si>
    <t>Recycling - Plastic</t>
  </si>
  <si>
    <t>Plastics: average plastics - Open loop</t>
  </si>
  <si>
    <t>Recovery - Paper &amp; Cardboard</t>
  </si>
  <si>
    <t>Paper and board: mixed - Combustion</t>
  </si>
  <si>
    <t>Landfill - Green Waste</t>
  </si>
  <si>
    <t>Organic: garden waste - Landfill</t>
  </si>
  <si>
    <t>Landfill-Plastic</t>
  </si>
  <si>
    <t>Plastics: average plastics - Landfill</t>
  </si>
  <si>
    <t>Reuse-Cardboard &amp; Paper</t>
  </si>
  <si>
    <t>Assume no emissions as waste is reused for same purpose</t>
  </si>
  <si>
    <t>Recovery - Metal</t>
  </si>
  <si>
    <t>Metal: scrap metal - Combustion</t>
  </si>
  <si>
    <t>Reuse - Metal</t>
  </si>
  <si>
    <t>Organic: mixed food and gasrden waste - Anaerobic digestion</t>
  </si>
  <si>
    <t>Recovery - Plastic</t>
  </si>
  <si>
    <t>Plastics: average plastics - Combustion</t>
  </si>
  <si>
    <t>Reuse - Others</t>
  </si>
  <si>
    <t>Organic: garden waste - Combustion</t>
  </si>
  <si>
    <t>Recovery - Others</t>
  </si>
  <si>
    <t>Commercial and industrial waste - Combustion</t>
  </si>
  <si>
    <t>Recovery - Waste Electronics</t>
  </si>
  <si>
    <t>WEEE - mixed - Combustion</t>
  </si>
  <si>
    <t>Recycling - Green Waste</t>
  </si>
  <si>
    <t>Recycling - Metal</t>
  </si>
  <si>
    <t>Metal: scrap metal - Open loop</t>
  </si>
  <si>
    <t>Recycling - Other</t>
  </si>
  <si>
    <t>Reuse - Plastic</t>
  </si>
  <si>
    <t>Wood - Closed loop</t>
  </si>
  <si>
    <t>Water discharge</t>
  </si>
  <si>
    <t>Water treatment</t>
  </si>
  <si>
    <t>kgCO2e/m3</t>
  </si>
  <si>
    <t>Cat 6 - Business Travel</t>
  </si>
  <si>
    <t>Air</t>
  </si>
  <si>
    <t>Domestic, to/from UK - Average passenger - With RF</t>
  </si>
  <si>
    <t>kgCO2e/passenger.km</t>
  </si>
  <si>
    <t>Short-haul, to/from UK - Average passenger - With RF</t>
  </si>
  <si>
    <t>Short-haul, to/from UK - Economy class - With RF</t>
  </si>
  <si>
    <t>Short-haul, to/from UK - Business class - With RF</t>
  </si>
  <si>
    <t>Long-haul, to/from UK - Average passenger - With RF</t>
  </si>
  <si>
    <t>Long-haul, to/from UK - Economy class - With RF</t>
  </si>
  <si>
    <t>Long-haul, to/from UK - Premium economy class - With RF</t>
  </si>
  <si>
    <t>Long-haul, to/from UK - Business class - With RF</t>
  </si>
  <si>
    <t>Long-haul, to/from UK - First class - With RF</t>
  </si>
  <si>
    <t>International, to/from non-UK - Average passenger - With RF</t>
  </si>
  <si>
    <t>International, to/from non-UK - Economy class - With RF</t>
  </si>
  <si>
    <t>International, to/from non-UK - Premium economy class - With RF</t>
  </si>
  <si>
    <t>International, to/from non-UK - Business class - With RF</t>
  </si>
  <si>
    <t>International, to/from non-UK - First class - With RF</t>
  </si>
  <si>
    <t>WTT - Domestic, to/from UK - Average passenger</t>
  </si>
  <si>
    <t>WTT - Short-haul, to/from UK - Average passenger</t>
  </si>
  <si>
    <t>WTT - Short-haul, to/from UK - Economy class</t>
  </si>
  <si>
    <t>WTT - Short-haul, to/from UK - Business class</t>
  </si>
  <si>
    <t>WTT - Long-haul, to/from UK - Average passenger</t>
  </si>
  <si>
    <t>WTT - Long-haul, to/from UK - Economy class</t>
  </si>
  <si>
    <t>WTT - Long-haul, to/from UK - Premium economy class</t>
  </si>
  <si>
    <t>WTT - Long-haul, to/from UK - Business class</t>
  </si>
  <si>
    <t>WTT - Long-haul, to/from UK - First class</t>
  </si>
  <si>
    <t>WTT - International, to/from non-UK - Average passenger</t>
  </si>
  <si>
    <t>WTT - International, to/from non-UK - Economy class</t>
  </si>
  <si>
    <t>WTT - International, to/from non-UK - Premium economy class</t>
  </si>
  <si>
    <t>WTT - International, to/from non-UK - Business class</t>
  </si>
  <si>
    <t>WTT - International, to/from non-UK - First class</t>
  </si>
  <si>
    <t>Road</t>
  </si>
  <si>
    <t>kgCO2e/litre</t>
  </si>
  <si>
    <t>Medium car - Petrol</t>
  </si>
  <si>
    <t>kgCO2e/km</t>
  </si>
  <si>
    <t>Average car - Unknown</t>
  </si>
  <si>
    <t>Regular taxi</t>
  </si>
  <si>
    <t>Average local bus</t>
  </si>
  <si>
    <t>Average car - Petrol</t>
  </si>
  <si>
    <t>WTT - Petrol (average biofuel blend)</t>
  </si>
  <si>
    <t>WTT - Medium car - Petrol</t>
  </si>
  <si>
    <t>WTT - Average car - Unknown</t>
  </si>
  <si>
    <t>WTT - Regular taxi</t>
  </si>
  <si>
    <t>WTT - Average local bus</t>
  </si>
  <si>
    <t>WTT - Average car - Petrol</t>
  </si>
  <si>
    <t>Rail</t>
  </si>
  <si>
    <t>National rail</t>
  </si>
  <si>
    <t>London Underground</t>
  </si>
  <si>
    <t>WTT - National rail</t>
  </si>
  <si>
    <t>WTT - London Underground</t>
  </si>
  <si>
    <t>Hotel</t>
  </si>
  <si>
    <t>Hotel stay - Australia</t>
  </si>
  <si>
    <t>kgCO2e/room per night</t>
  </si>
  <si>
    <t>Hotel stay - Belgium</t>
  </si>
  <si>
    <t>Hotel stay - Brazil</t>
  </si>
  <si>
    <t>Hotel stay - Canada</t>
  </si>
  <si>
    <t>Hotel stay - Chile</t>
  </si>
  <si>
    <t>Hotel stay - China</t>
  </si>
  <si>
    <t>Hotel stay - Colombia</t>
  </si>
  <si>
    <t>Hotel stay - Costa Rica</t>
  </si>
  <si>
    <t>Hotel stay - Egypt</t>
  </si>
  <si>
    <t>Hotel stay - France</t>
  </si>
  <si>
    <t>Hotel stay - Germany</t>
  </si>
  <si>
    <t>Hotel stay - Hong Kong, China</t>
  </si>
  <si>
    <t>Hotel stay - India</t>
  </si>
  <si>
    <t>Hotel stay - Indonesia</t>
  </si>
  <si>
    <t>Hotel stay - Italy</t>
  </si>
  <si>
    <t>Hotel stay - Japan</t>
  </si>
  <si>
    <t>Hotel stay - Jordan</t>
  </si>
  <si>
    <t>Hotel stay - Korea</t>
  </si>
  <si>
    <t>Hotel stay - Malaysia</t>
  </si>
  <si>
    <t>Hotel stay - Maldives</t>
  </si>
  <si>
    <t>Hotel stay - Mexico</t>
  </si>
  <si>
    <t>Hotel stay - Netherlands</t>
  </si>
  <si>
    <t>Hotel stay - Oman</t>
  </si>
  <si>
    <t>Hotel stay - Philippines</t>
  </si>
  <si>
    <t>Hotel stay - Portugal</t>
  </si>
  <si>
    <t>Hotel stay - Qatar</t>
  </si>
  <si>
    <t>Hotel stay - Russian Federation</t>
  </si>
  <si>
    <t>Hotel stay - Saudi Arabia</t>
  </si>
  <si>
    <t>Hotel stay - Singapore</t>
  </si>
  <si>
    <t>Hotel stay - South Africa</t>
  </si>
  <si>
    <t>Hotel stay - Spain</t>
  </si>
  <si>
    <t>Hotel stay - Switzerland</t>
  </si>
  <si>
    <t>Hotel stay - Thailand</t>
  </si>
  <si>
    <t>Hotel stay - Turkey</t>
  </si>
  <si>
    <t>Hotel stay - United Arab Emirates</t>
  </si>
  <si>
    <t>Hotel stay - United States</t>
  </si>
  <si>
    <t>Hotel stay - Vietnam</t>
  </si>
  <si>
    <t>Cat 7 - Employee commuting</t>
  </si>
  <si>
    <t>Commuting</t>
  </si>
  <si>
    <t>EF Petrol (average biofuel blend)
kgCO2e/litre</t>
  </si>
  <si>
    <t>Average Car Fuel unknown</t>
  </si>
  <si>
    <t>Average between National Rail &amp; London Underground</t>
  </si>
  <si>
    <t>An average between these EFs was used due to how the commuting survey has been structured and answered (i.e., not possible to differentiate between modes)</t>
  </si>
  <si>
    <t>Average between Light rail and tram &amp; average local Bus</t>
  </si>
  <si>
    <t>Average Motorbike</t>
  </si>
  <si>
    <t>Ferry - Average (all passenger)</t>
  </si>
  <si>
    <t>WTT - Average Car Fuel unknown</t>
  </si>
  <si>
    <t>WTT - Average between National Rail &amp; London Underground</t>
  </si>
  <si>
    <t>WTT - Average between Light rail and tram &amp; average local Bus</t>
  </si>
  <si>
    <t>WTT - Average Motorbike</t>
  </si>
  <si>
    <t>WTT - Ferry - Average (all passenger)</t>
  </si>
  <si>
    <t>Homeworking</t>
  </si>
  <si>
    <t>Homeworking (office equipment + heating)</t>
  </si>
  <si>
    <t>kgCO2e/FTE working hours</t>
  </si>
  <si>
    <t>Cat 9 - Downstream T&amp;D</t>
  </si>
  <si>
    <t>Articulated (&gt;3.5 - 33t) - Refrigerated - Average laden</t>
  </si>
  <si>
    <t>WTT - Articulated (&gt;3.5 - 33t) - Refrigerated - Average laden</t>
  </si>
  <si>
    <t>Cat 10 - Processing of Sold Products</t>
  </si>
  <si>
    <t>Electricity consumption</t>
  </si>
  <si>
    <t>IEA 2025 (2023)</t>
  </si>
  <si>
    <t>United States</t>
  </si>
  <si>
    <t>kgCO2e/kWh</t>
  </si>
  <si>
    <t>Ember 2025 (2024)</t>
  </si>
  <si>
    <t>Saudi Arabia</t>
  </si>
  <si>
    <t>Canada</t>
  </si>
  <si>
    <t>India</t>
  </si>
  <si>
    <t>Yemen</t>
  </si>
  <si>
    <t>Sri Lanka</t>
  </si>
  <si>
    <t>Ember 2026 (2025)</t>
  </si>
  <si>
    <t>Spain</t>
  </si>
  <si>
    <t>World</t>
  </si>
  <si>
    <t>United Arab Emirates</t>
  </si>
  <si>
    <t>Kuwait</t>
  </si>
  <si>
    <t>Germany</t>
  </si>
  <si>
    <t>Colombia</t>
  </si>
  <si>
    <t>Czech Republic</t>
  </si>
  <si>
    <t>El Salvador</t>
  </si>
  <si>
    <t>Mexico</t>
  </si>
  <si>
    <t>Costa Rica</t>
  </si>
  <si>
    <t>Iran</t>
  </si>
  <si>
    <t>Pakistan</t>
  </si>
  <si>
    <t>Netherlands</t>
  </si>
  <si>
    <t>United Kingdom</t>
  </si>
  <si>
    <t>Poland</t>
  </si>
  <si>
    <t>Turkey</t>
  </si>
  <si>
    <t>Ireland</t>
  </si>
  <si>
    <t>Malaysia</t>
  </si>
  <si>
    <t>Bulgaria</t>
  </si>
  <si>
    <t>Italy</t>
  </si>
  <si>
    <t>People's Republic of China</t>
  </si>
  <si>
    <t>Argentina</t>
  </si>
  <si>
    <t>Chile</t>
  </si>
  <si>
    <t>Malawi</t>
  </si>
  <si>
    <t>Egypt</t>
  </si>
  <si>
    <t>Puerto Rico</t>
  </si>
  <si>
    <t>France</t>
  </si>
  <si>
    <t>Ember 2024 (2023)</t>
  </si>
  <si>
    <t>Eswatini</t>
  </si>
  <si>
    <t>Singapore</t>
  </si>
  <si>
    <t>Brazil</t>
  </si>
  <si>
    <t>Chinese Taipei</t>
  </si>
  <si>
    <t>Russian Federation</t>
  </si>
  <si>
    <t>Ecuador</t>
  </si>
  <si>
    <t>Denmark</t>
  </si>
  <si>
    <t>Ukraine</t>
  </si>
  <si>
    <t>Hungary</t>
  </si>
  <si>
    <t>Peru</t>
  </si>
  <si>
    <t>Belgium</t>
  </si>
  <si>
    <t>Panama</t>
  </si>
  <si>
    <t>South Africa</t>
  </si>
  <si>
    <t>Kenya</t>
  </si>
  <si>
    <t>Japan</t>
  </si>
  <si>
    <t>Israel</t>
  </si>
  <si>
    <t>South Korea</t>
  </si>
  <si>
    <t>Kyrgyzstan</t>
  </si>
  <si>
    <t>Mauritius</t>
  </si>
  <si>
    <t>Kazakhstan</t>
  </si>
  <si>
    <t>Australia</t>
  </si>
  <si>
    <t>Lebanon</t>
  </si>
  <si>
    <t>Indonesia</t>
  </si>
  <si>
    <t>Hong Kong (China)</t>
  </si>
  <si>
    <t>Dominican Republic</t>
  </si>
  <si>
    <t>Uruguay</t>
  </si>
  <si>
    <t>Azerbaijan</t>
  </si>
  <si>
    <t>Jordan</t>
  </si>
  <si>
    <t>Gas consumption</t>
  </si>
  <si>
    <t>Natural gas kWh (Gross CV)</t>
  </si>
  <si>
    <t>Cat 11 - Use of Sold Products</t>
  </si>
  <si>
    <t>Bahrain</t>
  </si>
  <si>
    <t>Libya</t>
  </si>
  <si>
    <t>Qatar</t>
  </si>
  <si>
    <t>Ivory Coast</t>
  </si>
  <si>
    <t>Cyprus</t>
  </si>
  <si>
    <t>Oman</t>
  </si>
  <si>
    <t>Latvia</t>
  </si>
  <si>
    <t>Greece</t>
  </si>
  <si>
    <t>Cat 12 - End-of-Life of Sold Products</t>
  </si>
  <si>
    <t>Final products sold</t>
  </si>
  <si>
    <t>Household residual waste - Reclaimed</t>
  </si>
  <si>
    <t>Used for ready to drink products</t>
  </si>
  <si>
    <t>Organic: food and drink waste - Reclaimed</t>
  </si>
  <si>
    <t>Used for tea and coffee</t>
  </si>
  <si>
    <t>Household residual waste - Landfilled</t>
  </si>
  <si>
    <t>Organic: food and drink waste - Landfilled</t>
  </si>
  <si>
    <t>Waste sold</t>
  </si>
  <si>
    <t>Investment</t>
  </si>
  <si>
    <t>Damin</t>
  </si>
  <si>
    <t>Nanjing Rongdian</t>
  </si>
  <si>
    <t>Zhangzhou #1</t>
  </si>
  <si>
    <t>Zhangzhou #2</t>
  </si>
  <si>
    <t>Newtree</t>
  </si>
  <si>
    <t>De Pere</t>
  </si>
  <si>
    <t>DEFRA 2025 - Bioenergy - Biomass - Wood Chips (tonnes) (for Casa Fuentes only)Department for Environment Food and Rural Affairs (DEFRA)	Natural Gas	182.9601	grams/kWh</t>
  </si>
  <si>
    <t>Electricity purchased from a third party and generated 100% from solar</t>
  </si>
  <si>
    <t>-</t>
  </si>
  <si>
    <t>Solar</t>
  </si>
  <si>
    <t>damin zhan 1</t>
  </si>
  <si>
    <t>damin zhan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</si>
</sst>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Lato Light"/>
      <family val="2"/>
      <scheme val="minor"/>
    </font>
    <font>
      <b/>
      <sz val="11"/>
      <color theme="1"/>
      <name val="Lato Light"/>
      <family val="2"/>
      <scheme val="minor"/>
    </font>
    <font>
      <sz val="8"/>
      <name val="Lato Light"/>
      <family val="2"/>
      <scheme val="minor"/>
    </font>
    <font>
      <u/>
      <sz val="11"/>
      <color theme="10"/>
      <name val="Lato Light"/>
      <family val="2"/>
      <scheme val="minor"/>
    </font>
    <font>
      <sz val="11"/>
      <color theme="1"/>
      <name val="Lato Light"/>
      <family val="2"/>
      <scheme val="minor"/>
    </font>
    <font>
      <sz val="11"/>
      <color rgb="FF333333"/>
      <name val="Lato Light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Fill="1" applyAlignment="1">
      <alignment vertical="center"/>
    </xf>
    <xf numFmtId="0" fontId="3" fillId="0" borderId="0" xfId="1" applyFill="1" applyAlignment="1"/>
    <xf numFmtId="0" fontId="3" fillId="0" borderId="0" xfId="1" applyAlignment="1"/>
    <xf numFmtId="0" fontId="0" fillId="2" borderId="0" xfId="0" applyFill="1"/>
    <xf numFmtId="164" fontId="0" fillId="0" borderId="0" xfId="2" applyNumberFormat="1" applyFont="1"/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quotePrefix="1" applyAlignment="1">
      <alignment vertical="center"/>
    </xf>
    <xf numFmtId="0" fontId="1" fillId="2" borderId="0" xfId="0" applyFont="1" applyFill="1"/>
  </cellXfs>
  <cellStyles count="3">
    <cellStyle name="Hyperlink" xfId="1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vier Letamendi" id="{86DC982B-F5E0-4084-B039-F563E057E3AB}" userId="S::Javier.Letamendi@finlays.net::e13bd9b8-3429-45c4-86b1-d69988d1d635" providerId="AD"/>
  <person displayName="Javier Letamendi" id="{826290ED-69F7-4FEA-9097-6ED590C7EB6D}" userId="S::javier.letamendi@finlays.net::e13bd9b8-3429-45c4-86b1-d69988d1d635" providerId="AD"/>
</personList>
</file>

<file path=xl/theme/theme1.xml><?xml version="1.0" encoding="utf-8"?>
<a:theme xmlns:a="http://schemas.openxmlformats.org/drawingml/2006/main" name="1_Finlays MASTER">
  <a:themeElements>
    <a:clrScheme name="Finlays">
      <a:dk1>
        <a:srgbClr val="333333"/>
      </a:dk1>
      <a:lt1>
        <a:srgbClr val="FFFFFF"/>
      </a:lt1>
      <a:dk2>
        <a:srgbClr val="006937"/>
      </a:dk2>
      <a:lt2>
        <a:srgbClr val="80BC00"/>
      </a:lt2>
      <a:accent1>
        <a:srgbClr val="AA9767"/>
      </a:accent1>
      <a:accent2>
        <a:srgbClr val="F18A00"/>
      </a:accent2>
      <a:accent3>
        <a:srgbClr val="00A0DF"/>
      </a:accent3>
      <a:accent4>
        <a:srgbClr val="E96BB0"/>
      </a:accent4>
      <a:accent5>
        <a:srgbClr val="758592"/>
      </a:accent5>
      <a:accent6>
        <a:srgbClr val="B9C6D7"/>
      </a:accent6>
      <a:hlink>
        <a:srgbClr val="006937"/>
      </a:hlink>
      <a:folHlink>
        <a:srgbClr val="006937"/>
      </a:folHlink>
    </a:clrScheme>
    <a:fontScheme name="Finlays">
      <a:majorFont>
        <a:latin typeface="Lucida Bright"/>
        <a:ea typeface=""/>
        <a:cs typeface=""/>
      </a:majorFont>
      <a:minorFont>
        <a:latin typeface="Lato Light"/>
        <a:ea typeface=""/>
        <a:cs typeface="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6" dT="2025-04-17T17:01:43.39" personId="{826290ED-69F7-4FEA-9097-6ED590C7EB6D}" id="{67B3039A-8EBC-4377-A14C-954936A4AD8B}">
    <text>Shouldn’t carboncloud be used instead, to factor in geopraghy, and also for consistency across factors sources? Expocafe study seems too narrow
https://apps.carboncloud.com/climatehub/agricultural-reports/benchmarks/916b5910-53c0-49a9-a789-5783fd252ee7</text>
    <extLst>
      <x:ext xmlns:xltc2="http://schemas.microsoft.com/office/spreadsheetml/2020/threadedcomments2" uri="{F7C98A9C-CBB3-438F-8F68-D28B6AF4A901}">
        <xltc2:checksum>186936068</xltc2:checksum>
        <xltc2:hyperlink startIndex="144" length="108" url="https://apps.carboncloud.com/climatehub/agricultural-reports/benchmarks/916b5910-53c0-49a9-a789-5783fd252ee7"/>
      </x:ext>
    </extLst>
  </threadedComment>
  <threadedComment ref="E27" dT="2025-04-17T17:01:43.39" personId="{826290ED-69F7-4FEA-9097-6ED590C7EB6D}" id="{0656D878-2F6C-48D3-917F-2F68E4D8DFF8}">
    <text>Shouldn’t carboncloud be used instead, to factor in geopraghy, and also for consistency across factors sources? Expocafe study seems too narrow
https://apps.carboncloud.com/climatehub/agricultural-reports/benchmarks/deaa8a63-6dae-4625-8fda-d93cb32eafb0</text>
    <extLst>
      <x:ext xmlns:xltc2="http://schemas.microsoft.com/office/spreadsheetml/2020/threadedcomments2" uri="{F7C98A9C-CBB3-438F-8F68-D28B6AF4A901}">
        <xltc2:checksum>3129006849</xltc2:checksum>
        <xltc2:hyperlink startIndex="144" length="108" url="https://apps.carboncloud.com/climatehub/agricultural-reports/benchmarks/deaa8a63-6dae-4625-8fda-d93cb32eafb0"/>
      </x:ext>
    </extLst>
  </threadedComment>
  <threadedComment ref="E28" dT="2025-04-17T17:01:43.39" personId="{826290ED-69F7-4FEA-9097-6ED590C7EB6D}" id="{877DC52D-B32D-4F4B-9132-8AAE39626CCB}">
    <text>Shouldn’t carboncloud be used instead, to factor in geopraghy, and also for consistency across factors sources? Expocafe study seems too narrow
https://apps.carboncloud.com/climatehub/agricultural-reports/benchmarks/5b48afbf-a86b-4577-9eb7-a929955f35c6</text>
    <extLst>
      <x:ext xmlns:xltc2="http://schemas.microsoft.com/office/spreadsheetml/2020/threadedcomments2" uri="{F7C98A9C-CBB3-438F-8F68-D28B6AF4A901}">
        <xltc2:checksum>222475648</xltc2:checksum>
        <xltc2:hyperlink startIndex="144" length="108" url="https://apps.carboncloud.com/climatehub/agricultural-reports/benchmarks/5b48afbf-a86b-4577-9eb7-a929955f35c6"/>
      </x:ext>
    </extLst>
  </threadedComment>
  <threadedComment ref="E29" dT="2025-04-17T17:01:43.39" personId="{826290ED-69F7-4FEA-9097-6ED590C7EB6D}" id="{B381E455-7520-4977-A5F2-6BE17E22609B}">
    <text>Shouldn’t carboncloud be used instead, to factor in geopraghy, and also for consistency across factors sources? Expocafe study seems too narrow
https://apps.carboncloud.com/climatehub/agricultural-reports/benchmarks/63bf686c-e24f-45f2-9ef0-62dc7bdb943d</text>
    <extLst>
      <x:ext xmlns:xltc2="http://schemas.microsoft.com/office/spreadsheetml/2020/threadedcomments2" uri="{F7C98A9C-CBB3-438F-8F68-D28B6AF4A901}">
        <xltc2:checksum>598386079</xltc2:checksum>
        <xltc2:hyperlink startIndex="144" length="108" url="https://apps.carboncloud.com/climatehub/agricultural-reports/benchmarks/63bf686c-e24f-45f2-9ef0-62dc7bdb943d"/>
      </x:ext>
    </extLst>
  </threadedComment>
  <threadedComment ref="E30" dT="2025-04-17T17:01:43.39" personId="{826290ED-69F7-4FEA-9097-6ED590C7EB6D}" id="{E87B3EEF-D1C9-4388-97AF-4F72383F6EF0}">
    <text>Shouldn’t carboncloud be used instead, to factor in geopraghy, and also for consistency across factors sources? Expocafe study seems too narrow
https://apps.carboncloud.com/climatehub/agricultural-reports/benchmarks/387f1966-91db-450e-82b5-214535470f7c</text>
    <extLst>
      <x:ext xmlns:xltc2="http://schemas.microsoft.com/office/spreadsheetml/2020/threadedcomments2" uri="{F7C98A9C-CBB3-438F-8F68-D28B6AF4A901}">
        <xltc2:checksum>2904569494</xltc2:checksum>
        <xltc2:hyperlink startIndex="144" length="108" url="https://apps.carboncloud.com/climatehub/agricultural-reports/benchmarks/387f1966-91db-450e-82b5-214535470f7c"/>
      </x:ext>
    </extLst>
  </threadedComment>
  <threadedComment ref="E31" dT="2025-04-17T17:01:43.39" personId="{826290ED-69F7-4FEA-9097-6ED590C7EB6D}" id="{D4EBED60-A1A5-4A00-8D5E-4F3132B5FABB}">
    <text>Shouldn’t carboncloud be used instead, to factor in geopraghy, and also for consistency across factors sources? Expocafe study seems too narrow
https://apps.carboncloud.com/climatehub/agricultural-reports/benchmarks/6a457436-c331-450a-96f5-8ddcf778c047</text>
    <extLst>
      <x:ext xmlns:xltc2="http://schemas.microsoft.com/office/spreadsheetml/2020/threadedcomments2" uri="{F7C98A9C-CBB3-438F-8F68-D28B6AF4A901}">
        <xltc2:checksum>526130343</xltc2:checksum>
        <xltc2:hyperlink startIndex="144" length="108" url="https://apps.carboncloud.com/climatehub/agricultural-reports/benchmarks/6a457436-c331-450a-96f5-8ddcf778c047"/>
      </x:ext>
    </extLst>
  </threadedComment>
  <threadedComment ref="E33" dT="2025-05-14T13:33:26.35" personId="{86DC982B-F5E0-4084-B039-F563E057E3AB}" id="{7731712B-BA0C-4932-9ACD-BEBF97C54A3D}">
    <text>Shouldn’t carboncloud be used instead, for consistency across factors sources?
https://apps.carboncloud.com/climatehub/agricultural-reports/benchmarks/1af100ff-e38b-4cd9-8f07-5b5285d50973</text>
    <extLst>
      <x:ext xmlns:xltc2="http://schemas.microsoft.com/office/spreadsheetml/2020/threadedcomments2" uri="{F7C98A9C-CBB3-438F-8F68-D28B6AF4A901}">
        <xltc2:checksum>2311584437</xltc2:checksum>
        <xltc2:hyperlink startIndex="79" length="108" url="https://apps.carboncloud.com/climatehub/agricultural-reports/benchmarks/1af100ff-e38b-4cd9-8f07-5b5285d50973"/>
      </x:ext>
    </extLst>
  </threadedComment>
  <threadedComment ref="E36" dT="2025-05-14T13:33:26.35" personId="{86DC982B-F5E0-4084-B039-F563E057E3AB}" id="{55053839-D364-4007-8680-BDD9524477D8}">
    <text>Shouldn’t carboncloud be used instead, for consistency across factors sources?
https://apps.carboncloud.com/climatehub/agricultural-reports/benchmarks/72e5e566-10a8-47fe-81bc-578f8bd7deef</text>
    <extLst>
      <x:ext xmlns:xltc2="http://schemas.microsoft.com/office/spreadsheetml/2020/threadedcomments2" uri="{F7C98A9C-CBB3-438F-8F68-D28B6AF4A901}">
        <xltc2:checksum>802012607</xltc2:checksum>
        <xltc2:hyperlink startIndex="79" length="108" url="https://apps.carboncloud.com/climatehub/agricultural-reports/benchmarks/72e5e566-10a8-47fe-81bc-578f8bd7deef"/>
      </x:ext>
    </extLst>
  </threadedComment>
  <threadedComment ref="E38" dT="2025-04-17T17:01:43.39" personId="{826290ED-69F7-4FEA-9097-6ED590C7EB6D}" id="{3353DC7B-9ED8-4DFE-87F7-ECA71CDB01CF}">
    <text>Shouldn’t carboncloud be used instead, to factor in geopraghy, and also for consistency across factors sources? Expocafe study seems too narrow
https://apps.carboncloud.com/climatehub/agricultural-reports/benchmarks/729e1d94-dc06-475d-a468-2cc22ee66495</text>
    <extLst>
      <x:ext xmlns:xltc2="http://schemas.microsoft.com/office/spreadsheetml/2020/threadedcomments2" uri="{F7C98A9C-CBB3-438F-8F68-D28B6AF4A901}">
        <xltc2:checksum>2004757677</xltc2:checksum>
        <xltc2:hyperlink startIndex="144" length="108" url="https://apps.carboncloud.com/climatehub/agricultural-reports/benchmarks/729e1d94-dc06-475d-a468-2cc22ee66495"/>
      </x:ext>
    </extLst>
  </threadedComment>
  <threadedComment ref="E39" dT="2025-04-17T17:01:43.39" personId="{826290ED-69F7-4FEA-9097-6ED590C7EB6D}" id="{C32D2E40-5D4C-4743-89DC-C49F112BEE48}">
    <text>Shouldn’t carboncloud be used instead, to factor in geopraghy, and also for consistency across factors sources? Expocafe study seems too narrow
https://apps.carboncloud.com/climatehub/agricultural-reports/benchmarks/2ce63fd5-0f5e-4ef0-965c-70c5e61004ce</text>
    <extLst>
      <x:ext xmlns:xltc2="http://schemas.microsoft.com/office/spreadsheetml/2020/threadedcomments2" uri="{F7C98A9C-CBB3-438F-8F68-D28B6AF4A901}">
        <xltc2:checksum>3931769611</xltc2:checksum>
        <xltc2:hyperlink startIndex="144" length="108" url="https://apps.carboncloud.com/climatehub/agricultural-reports/benchmarks/2ce63fd5-0f5e-4ef0-965c-70c5e61004ce"/>
      </x:ext>
    </extLst>
  </threadedComment>
  <threadedComment ref="E42" dT="2025-04-17T18:17:26.03" personId="{826290ED-69F7-4FEA-9097-6ED590C7EB6D}" id="{A295E7EF-212B-4AD6-A2AB-29DA3A9E1795}">
    <text>Source for non-FLAG emissions</text>
  </threadedComment>
  <threadedComment ref="E43" dT="2025-04-17T18:17:26.03" personId="{826290ED-69F7-4FEA-9097-6ED590C7EB6D}" id="{AF02856F-ADA7-4A7A-A9AF-FD6B805F5632}">
    <text>Source for non-FLAG emissions</text>
  </threadedComment>
  <threadedComment ref="E44" dT="2025-04-17T18:17:26.03" personId="{826290ED-69F7-4FEA-9097-6ED590C7EB6D}" id="{AB83F7C5-524C-449E-A925-64FF06048305}">
    <text>Source for non-FLAG emissions</text>
  </threadedComment>
  <threadedComment ref="E45" dT="2025-04-17T18:17:26.03" personId="{826290ED-69F7-4FEA-9097-6ED590C7EB6D}" id="{C2C7C0A9-1996-4A8E-BFDD-2ACB7564697D}">
    <text>Source for non-FLAG emissions</text>
  </threadedComment>
  <threadedComment ref="E46" dT="2025-04-17T18:17:26.03" personId="{826290ED-69F7-4FEA-9097-6ED590C7EB6D}" id="{92491C60-1C67-4A4C-A99E-168B5C613B58}">
    <text>Source for non-FLAG emissions</text>
  </threadedComment>
  <threadedComment ref="E47" dT="2025-04-17T18:21:09.69" personId="{826290ED-69F7-4FEA-9097-6ED590C7EB6D}" id="{9CD04125-6701-49CF-854C-682D81F28E41}">
    <text>Source for non-FLAG emissions</text>
  </threadedComment>
  <threadedComment ref="E48" dT="2025-04-17T18:26:58.47" personId="{826290ED-69F7-4FEA-9097-6ED590C7EB6D}" id="{20FBD22E-5B2B-4E34-8A36-D271F78B2519}">
    <text>Source for non-FLAG emissions</text>
  </threadedComment>
</ThreadedComment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mf.org/external/datamapper/PCPIPCH@WEO/WEOWORLD/VEN" TargetMode="External"/><Relationship Id="rId1" Type="http://schemas.openxmlformats.org/officeDocument/2006/relationships/hyperlink" Target="https://support.carbonaltdelete.eu/article/81-spend-based-emission-factors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apps.carboncloud.com/climatehub/agricultural-reports/benchmarks/d7a9212d-5e33-462b-bb36-6a178b6bf35f" TargetMode="External"/><Relationship Id="rId18" Type="http://schemas.openxmlformats.org/officeDocument/2006/relationships/hyperlink" Target="https://apps.carboncloud.com/climatehub/agricultural-reports/benchmarks/a28180dc-8152-4a34-85ca-31e404a77d18" TargetMode="External"/><Relationship Id="rId26" Type="http://schemas.openxmlformats.org/officeDocument/2006/relationships/hyperlink" Target="https://apps.carboncloud.com/climatehub/agricultural-reports/benchmarks/916b5910-53c0-49a9-a789-5783fd252ee7" TargetMode="External"/><Relationship Id="rId39" Type="http://schemas.openxmlformats.org/officeDocument/2006/relationships/hyperlink" Target="https://apps.carboncloud.com/climatehub/product-reports/id/173050848564" TargetMode="External"/><Relationship Id="rId21" Type="http://schemas.openxmlformats.org/officeDocument/2006/relationships/hyperlink" Target="https://apps.carboncloud.com/climatehub/agricultural-reports/benchmarks/9e88635a-c0d1-41f1-9c67-4abd54c53b84" TargetMode="External"/><Relationship Id="rId34" Type="http://schemas.openxmlformats.org/officeDocument/2006/relationships/hyperlink" Target="https://apps.carboncloud.com/climatehub/agricultural-reports/benchmarks/916b5910-53c0-49a9-a789-5783fd252ee7" TargetMode="External"/><Relationship Id="rId42" Type="http://schemas.openxmlformats.org/officeDocument/2006/relationships/hyperlink" Target="https://apps.carboncloud.com/climatehub/product-reports/id/62799679708" TargetMode="External"/><Relationship Id="rId47" Type="http://schemas.openxmlformats.org/officeDocument/2006/relationships/comments" Target="../comments1.xml"/><Relationship Id="rId7" Type="http://schemas.openxmlformats.org/officeDocument/2006/relationships/hyperlink" Target="https://apps.carboncloud.com/climatehub/agricultural-reports/benchmarks/9866c979-9b1d-4962-9c92-5217eb74b638" TargetMode="External"/><Relationship Id="rId2" Type="http://schemas.openxmlformats.org/officeDocument/2006/relationships/hyperlink" Target="https://apps.carboncloud.com/climatehub/agricultural-reports/benchmarks/8ba437c5-b597-44b9-8c9d-d14cd405ba20" TargetMode="External"/><Relationship Id="rId16" Type="http://schemas.openxmlformats.org/officeDocument/2006/relationships/hyperlink" Target="https://apps.carboncloud.com/climatehub/agricultural-reports/benchmarks/81e710f2-6671-4109-af03-e8c900ceffc3" TargetMode="External"/><Relationship Id="rId29" Type="http://schemas.openxmlformats.org/officeDocument/2006/relationships/hyperlink" Target="https://apps.carboncloud.com/climatehub/agricultural-reports/benchmarks/916b5910-53c0-49a9-a789-5783fd252ee7" TargetMode="External"/><Relationship Id="rId1" Type="http://schemas.openxmlformats.org/officeDocument/2006/relationships/hyperlink" Target="https://apps.carboncloud.com/climatehub/agricultural-reports/benchmarks/4e04c32b-a04f-4386-a465-8fd4479116aa" TargetMode="External"/><Relationship Id="rId6" Type="http://schemas.openxmlformats.org/officeDocument/2006/relationships/hyperlink" Target="https://apps.carboncloud.com/climatehub/agricultural-reports/benchmarks/7f18abfe-44ec-48d0-8778-5c568806b5b5" TargetMode="External"/><Relationship Id="rId11" Type="http://schemas.openxmlformats.org/officeDocument/2006/relationships/hyperlink" Target="https://apps.carboncloud.com/climatehub/agricultural-reports/benchmarks/fcdf9b7e-ad9c-43fb-a5d9-821d61c3d600" TargetMode="External"/><Relationship Id="rId24" Type="http://schemas.openxmlformats.org/officeDocument/2006/relationships/hyperlink" Target="https://apps.carboncloud.com/climatehub/agricultural-reports/benchmarks/e1c3c6fa-d71d-4814-9db7-5924294db838" TargetMode="External"/><Relationship Id="rId32" Type="http://schemas.openxmlformats.org/officeDocument/2006/relationships/hyperlink" Target="https://apps.carboncloud.com/climatehub/agricultural-reports/benchmarks/916b5910-53c0-49a9-a789-5783fd252ee7" TargetMode="External"/><Relationship Id="rId37" Type="http://schemas.openxmlformats.org/officeDocument/2006/relationships/hyperlink" Target="https://apps.carboncloud.com/climatehub/product-reports/id/173050848564" TargetMode="External"/><Relationship Id="rId40" Type="http://schemas.openxmlformats.org/officeDocument/2006/relationships/hyperlink" Target="https://apps.carboncloud.com/climatehub/product-reports/id/173050848564" TargetMode="External"/><Relationship Id="rId45" Type="http://schemas.openxmlformats.org/officeDocument/2006/relationships/hyperlink" Target="https://finlaysltd.sharepoint.com/:b:/r/sites/comms-sustainability/Team%20Documents/Data/Carbon%20Footprint%20Data/2025%20Data/4.%20EFs/Report_Expocafe_ISO%2014067%20(002).pdf?csf=1&amp;web=1&amp;e=Rj4Uy3" TargetMode="External"/><Relationship Id="rId5" Type="http://schemas.openxmlformats.org/officeDocument/2006/relationships/hyperlink" Target="https://apps.carboncloud.com/climatehub/product-reports/id/460349790609" TargetMode="External"/><Relationship Id="rId15" Type="http://schemas.openxmlformats.org/officeDocument/2006/relationships/hyperlink" Target="https://apps.carboncloud.com/climatehub/agricultural-reports/benchmarks/cba61a8a-37c1-41c8-878c-c3fe354e6987" TargetMode="External"/><Relationship Id="rId23" Type="http://schemas.openxmlformats.org/officeDocument/2006/relationships/hyperlink" Target="https://apps.carboncloud.com/climatehub/agricultural-reports/benchmarks/94b06c6d-876b-48b4-ac26-c4e1acf468ae" TargetMode="External"/><Relationship Id="rId28" Type="http://schemas.openxmlformats.org/officeDocument/2006/relationships/hyperlink" Target="https://apps.carboncloud.com/climatehub/agricultural-reports/benchmarks/916b5910-53c0-49a9-a789-5783fd252ee7" TargetMode="External"/><Relationship Id="rId36" Type="http://schemas.openxmlformats.org/officeDocument/2006/relationships/hyperlink" Target="https://apps.carboncloud.com/climatehub/product-reports/id/173050848564" TargetMode="External"/><Relationship Id="rId10" Type="http://schemas.openxmlformats.org/officeDocument/2006/relationships/hyperlink" Target="https://apps.carboncloud.com/climatehub/agricultural-reports/benchmarks/55894d80-96f5-4ea0-bae5-a40e07f4602f" TargetMode="External"/><Relationship Id="rId19" Type="http://schemas.openxmlformats.org/officeDocument/2006/relationships/hyperlink" Target="https://apps.carboncloud.com/climatehub/agricultural-reports/benchmarks/7f18abfe-44ec-48d0-8778-5c568806b5b5" TargetMode="External"/><Relationship Id="rId31" Type="http://schemas.openxmlformats.org/officeDocument/2006/relationships/hyperlink" Target="https://apps.carboncloud.com/climatehub/agricultural-reports/benchmarks/916b5910-53c0-49a9-a789-5783fd252ee7" TargetMode="External"/><Relationship Id="rId44" Type="http://schemas.openxmlformats.org/officeDocument/2006/relationships/hyperlink" Target="https://www.nescafe.com/gb/carbon-reduction" TargetMode="External"/><Relationship Id="rId4" Type="http://schemas.openxmlformats.org/officeDocument/2006/relationships/hyperlink" Target="https://apps.carboncloud.com/climatehub/agricultural-reports/benchmarks/dad9dfcb-6b5c-459d-a206-4991b40bdc3c" TargetMode="External"/><Relationship Id="rId9" Type="http://schemas.openxmlformats.org/officeDocument/2006/relationships/hyperlink" Target="https://apps.carboncloud.com/climatehub/agricultural-reports/benchmarks/7f18abfe-44ec-48d0-8778-5c568806b5b5" TargetMode="External"/><Relationship Id="rId14" Type="http://schemas.openxmlformats.org/officeDocument/2006/relationships/hyperlink" Target="https://apps.carboncloud.com/climatehub/agricultural-reports/benchmarks/c6c0e3cf-8935-42c5-9475-27d04e03786e" TargetMode="External"/><Relationship Id="rId22" Type="http://schemas.openxmlformats.org/officeDocument/2006/relationships/hyperlink" Target="https://apps.carboncloud.com/climatehub/agricultural-reports/benchmarks/b0d2d4e9-d7c4-4ec0-983d-28ba918ba0e5" TargetMode="External"/><Relationship Id="rId27" Type="http://schemas.openxmlformats.org/officeDocument/2006/relationships/hyperlink" Target="https://www.researchgate.net/publication/306018450_Evaluation_of_Greenhouse_Gas_Emissions_along_the_Small-Holder_Coffee_Supply_Chain_in_Kenya" TargetMode="External"/><Relationship Id="rId30" Type="http://schemas.openxmlformats.org/officeDocument/2006/relationships/hyperlink" Target="https://apps.carboncloud.com/climatehub/agricultural-reports/benchmarks/916b5910-53c0-49a9-a789-5783fd252ee7" TargetMode="External"/><Relationship Id="rId35" Type="http://schemas.openxmlformats.org/officeDocument/2006/relationships/hyperlink" Target="https://apps.carboncloud.com/climatehub/agricultural-reports/benchmarks/916b5910-53c0-49a9-a789-5783fd252ee7" TargetMode="External"/><Relationship Id="rId43" Type="http://schemas.openxmlformats.org/officeDocument/2006/relationships/hyperlink" Target="https://apps.carboncloud.com/climatehub/product-reports/id/127294055457" TargetMode="External"/><Relationship Id="rId48" Type="http://schemas.microsoft.com/office/2017/10/relationships/threadedComment" Target="../threadedComments/threadedComment1.xml"/><Relationship Id="rId8" Type="http://schemas.openxmlformats.org/officeDocument/2006/relationships/hyperlink" Target="https://apps.carboncloud.com/climatehub/agricultural-reports/benchmarks/1bc9d9ba-61da-42f7-8e9e-095b054eddf5" TargetMode="External"/><Relationship Id="rId3" Type="http://schemas.openxmlformats.org/officeDocument/2006/relationships/hyperlink" Target="https://apps.carboncloud.com/climatehub/agricultural-reports/benchmarks/4e04c32b-a04f-4386-a465-8fd4479116aa" TargetMode="External"/><Relationship Id="rId12" Type="http://schemas.openxmlformats.org/officeDocument/2006/relationships/hyperlink" Target="https://apps.carboncloud.com/climatehub/agricultural-reports/benchmarks/dad9dfcb-6b5c-459d-a206-4991b40bdc3c" TargetMode="External"/><Relationship Id="rId17" Type="http://schemas.openxmlformats.org/officeDocument/2006/relationships/hyperlink" Target="https://apps.carboncloud.com/climatehub/agricultural-reports/benchmarks/95adc3da-f07b-44a9-ae85-793155f82cce" TargetMode="External"/><Relationship Id="rId25" Type="http://schemas.openxmlformats.org/officeDocument/2006/relationships/hyperlink" Target="https://apps.carboncloud.com/climatehub/agricultural-reports/benchmarks/14ed3b65-ada3-4988-b5a8-9d6e058e60fd" TargetMode="External"/><Relationship Id="rId33" Type="http://schemas.openxmlformats.org/officeDocument/2006/relationships/hyperlink" Target="https://rgs-ibg.onlinelibrary.wiley.com/doi/10.1002/geo2.96" TargetMode="External"/><Relationship Id="rId38" Type="http://schemas.openxmlformats.org/officeDocument/2006/relationships/hyperlink" Target="https://apps.carboncloud.com/climatehub/product-reports/id/173050848564" TargetMode="External"/><Relationship Id="rId46" Type="http://schemas.openxmlformats.org/officeDocument/2006/relationships/vmlDrawing" Target="../drawings/vmlDrawing1.vml"/><Relationship Id="rId20" Type="http://schemas.openxmlformats.org/officeDocument/2006/relationships/hyperlink" Target="https://apps.carboncloud.com/climatehub/agricultural-reports/benchmarks/7f18abfe-44ec-48d0-8778-5c568806b5b5" TargetMode="External"/><Relationship Id="rId41" Type="http://schemas.openxmlformats.org/officeDocument/2006/relationships/hyperlink" Target="https://apps.carboncloud.com/climatehub/product-reports/id/3586040773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0E0E-957A-4867-8394-66A83202DE82}">
  <dimension ref="B2:L70"/>
  <sheetViews>
    <sheetView tabSelected="1" workbookViewId="0">
      <pane ySplit="2" topLeftCell="A3" activePane="bottomLeft" state="frozen"/>
      <selection pane="bottomLeft" activeCell="B2" sqref="B2"/>
    </sheetView>
  </sheetViews>
  <sheetFormatPr defaultColWidth="9.23046875" defaultRowHeight="14" x14ac:dyDescent="0.3"/>
  <cols>
    <col min="1" max="1" width="4.07421875" style="3" customWidth="1"/>
    <col min="2" max="2" width="7.3046875" style="3" bestFit="1" customWidth="1"/>
    <col min="3" max="3" width="15.23046875" style="3" bestFit="1" customWidth="1"/>
    <col min="4" max="4" width="28.3046875" style="3" bestFit="1" customWidth="1"/>
    <col min="5" max="5" width="61.3046875" style="3" bestFit="1" customWidth="1"/>
    <col min="6" max="6" width="14.23046875" style="3" bestFit="1" customWidth="1"/>
    <col min="7" max="7" width="60.69140625" style="3" bestFit="1" customWidth="1"/>
    <col min="8" max="8" width="22.765625" style="3" bestFit="1" customWidth="1"/>
    <col min="9" max="9" width="11.84375" style="3" bestFit="1" customWidth="1"/>
    <col min="10" max="10" width="18.07421875" style="3" bestFit="1" customWidth="1"/>
    <col min="11" max="11" width="12.765625" style="3" bestFit="1" customWidth="1"/>
    <col min="12" max="12" width="10.3046875" style="3" bestFit="1" customWidth="1"/>
    <col min="13" max="16384" width="9.23046875" style="3"/>
  </cols>
  <sheetData>
    <row r="2" spans="2:12" x14ac:dyDescent="0.3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2:12" x14ac:dyDescent="0.3">
      <c r="B3" s="3" t="s">
        <v>11</v>
      </c>
      <c r="C3" s="3" t="s">
        <v>12</v>
      </c>
      <c r="D3" s="3" t="s">
        <v>13</v>
      </c>
      <c r="E3" s="3" t="s">
        <v>14</v>
      </c>
      <c r="G3" s="3" t="s">
        <v>15</v>
      </c>
      <c r="H3" s="3" t="s">
        <v>13</v>
      </c>
      <c r="I3" s="3">
        <v>1243.1400000000001</v>
      </c>
      <c r="J3" s="3" t="s">
        <v>16</v>
      </c>
    </row>
    <row r="4" spans="2:12" x14ac:dyDescent="0.3">
      <c r="B4" s="3" t="s">
        <v>11</v>
      </c>
      <c r="C4" s="3" t="s">
        <v>12</v>
      </c>
      <c r="D4" s="3" t="s">
        <v>17</v>
      </c>
      <c r="E4" s="3" t="s">
        <v>18</v>
      </c>
      <c r="G4" s="3" t="s">
        <v>19</v>
      </c>
      <c r="H4" s="3" t="s">
        <v>20</v>
      </c>
      <c r="I4" s="3">
        <v>43.439639999999997</v>
      </c>
      <c r="J4" s="3" t="s">
        <v>21</v>
      </c>
    </row>
    <row r="5" spans="2:12" x14ac:dyDescent="0.3">
      <c r="B5" s="3" t="s">
        <v>11</v>
      </c>
      <c r="C5" s="3" t="s">
        <v>12</v>
      </c>
      <c r="D5" s="3" t="s">
        <v>22</v>
      </c>
      <c r="E5" s="3" t="s">
        <v>18</v>
      </c>
      <c r="G5" s="3" t="s">
        <v>23</v>
      </c>
      <c r="H5" s="3" t="s">
        <v>24</v>
      </c>
      <c r="I5" s="3">
        <v>46985.08</v>
      </c>
      <c r="J5" s="3" t="s">
        <v>16</v>
      </c>
    </row>
    <row r="6" spans="2:12" x14ac:dyDescent="0.3">
      <c r="B6" s="3" t="s">
        <v>11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23</v>
      </c>
      <c r="H6" s="3" t="s">
        <v>29</v>
      </c>
      <c r="I6" s="3">
        <v>2570.8200110000002</v>
      </c>
      <c r="J6" s="3" t="s">
        <v>30</v>
      </c>
    </row>
    <row r="7" spans="2:12" x14ac:dyDescent="0.3">
      <c r="B7" s="3" t="s">
        <v>11</v>
      </c>
      <c r="C7" s="3" t="s">
        <v>12</v>
      </c>
      <c r="D7" s="3" t="s">
        <v>31</v>
      </c>
      <c r="E7" s="3" t="s">
        <v>32</v>
      </c>
      <c r="F7" s="3" t="s">
        <v>28</v>
      </c>
      <c r="G7" s="3" t="s">
        <v>23</v>
      </c>
      <c r="H7" s="3" t="s">
        <v>29</v>
      </c>
      <c r="I7" s="3">
        <v>2570.8200110000002</v>
      </c>
      <c r="J7" s="3" t="s">
        <v>30</v>
      </c>
    </row>
    <row r="8" spans="2:12" x14ac:dyDescent="0.3">
      <c r="B8" s="3" t="s">
        <v>11</v>
      </c>
      <c r="C8" s="3" t="s">
        <v>25</v>
      </c>
      <c r="D8" s="3" t="s">
        <v>33</v>
      </c>
      <c r="E8" s="3" t="s">
        <v>34</v>
      </c>
      <c r="G8" s="3" t="s">
        <v>23</v>
      </c>
      <c r="H8" s="3" t="s">
        <v>29</v>
      </c>
      <c r="I8" s="3">
        <v>2570.8200110000002</v>
      </c>
      <c r="J8" s="3" t="s">
        <v>30</v>
      </c>
    </row>
    <row r="9" spans="2:12" x14ac:dyDescent="0.3">
      <c r="B9" s="3" t="s">
        <v>11</v>
      </c>
      <c r="C9" s="3" t="s">
        <v>25</v>
      </c>
      <c r="D9" s="3" t="s">
        <v>35</v>
      </c>
      <c r="E9" s="3" t="s">
        <v>36</v>
      </c>
      <c r="F9" s="3" t="s">
        <v>28</v>
      </c>
      <c r="G9" s="3" t="s">
        <v>23</v>
      </c>
      <c r="H9" s="3" t="s">
        <v>29</v>
      </c>
      <c r="I9" s="3">
        <v>2570.8200110000002</v>
      </c>
      <c r="J9" s="3" t="s">
        <v>30</v>
      </c>
    </row>
    <row r="10" spans="2:12" x14ac:dyDescent="0.3">
      <c r="B10" s="3" t="s">
        <v>11</v>
      </c>
      <c r="C10" s="3" t="s">
        <v>25</v>
      </c>
      <c r="D10" s="3" t="s">
        <v>37</v>
      </c>
      <c r="E10" s="3" t="s">
        <v>38</v>
      </c>
      <c r="G10" s="3" t="s">
        <v>23</v>
      </c>
      <c r="H10" s="3" t="s">
        <v>29</v>
      </c>
      <c r="I10" s="3">
        <v>2570.8200110000002</v>
      </c>
      <c r="J10" s="3" t="s">
        <v>30</v>
      </c>
    </row>
    <row r="11" spans="2:12" x14ac:dyDescent="0.3">
      <c r="B11" s="3" t="s">
        <v>11</v>
      </c>
      <c r="C11" s="3" t="s">
        <v>25</v>
      </c>
      <c r="D11" s="3" t="s">
        <v>39</v>
      </c>
      <c r="E11" s="3" t="s">
        <v>40</v>
      </c>
      <c r="G11" s="3" t="s">
        <v>23</v>
      </c>
      <c r="H11" s="3" t="s">
        <v>29</v>
      </c>
      <c r="I11" s="3">
        <v>2570.8200110000002</v>
      </c>
      <c r="J11" s="3" t="s">
        <v>30</v>
      </c>
    </row>
    <row r="12" spans="2:12" x14ac:dyDescent="0.3">
      <c r="B12" s="3" t="s">
        <v>11</v>
      </c>
      <c r="C12" s="3" t="s">
        <v>25</v>
      </c>
      <c r="D12" s="3" t="s">
        <v>41</v>
      </c>
      <c r="E12" s="3" t="s">
        <v>42</v>
      </c>
      <c r="F12" s="3" t="s">
        <v>43</v>
      </c>
      <c r="G12" s="3" t="s">
        <v>23</v>
      </c>
      <c r="H12" s="3" t="s">
        <v>44</v>
      </c>
      <c r="I12" s="3">
        <v>2069.1600109999999</v>
      </c>
      <c r="J12" s="3" t="s">
        <v>30</v>
      </c>
    </row>
    <row r="13" spans="2:12" x14ac:dyDescent="0.3">
      <c r="B13" s="3" t="s">
        <v>11</v>
      </c>
      <c r="C13" s="3" t="s">
        <v>25</v>
      </c>
      <c r="D13" s="3" t="s">
        <v>45</v>
      </c>
      <c r="E13" s="3" t="s">
        <v>46</v>
      </c>
      <c r="F13" s="3" t="s">
        <v>28</v>
      </c>
      <c r="G13" s="3" t="s">
        <v>23</v>
      </c>
      <c r="H13" s="3" t="s">
        <v>44</v>
      </c>
      <c r="I13" s="3">
        <v>2069.1600109999999</v>
      </c>
      <c r="J13" s="3" t="s">
        <v>30</v>
      </c>
    </row>
    <row r="14" spans="2:12" x14ac:dyDescent="0.3">
      <c r="B14" s="3" t="s">
        <v>11</v>
      </c>
      <c r="C14" s="3" t="s">
        <v>25</v>
      </c>
      <c r="D14" s="3" t="s">
        <v>47</v>
      </c>
      <c r="E14" s="3" t="s">
        <v>48</v>
      </c>
      <c r="G14" s="3" t="s">
        <v>23</v>
      </c>
      <c r="H14" s="3" t="s">
        <v>44</v>
      </c>
      <c r="I14" s="3">
        <v>2069.1600109999999</v>
      </c>
      <c r="J14" s="3" t="s">
        <v>30</v>
      </c>
    </row>
    <row r="15" spans="2:12" x14ac:dyDescent="0.3">
      <c r="B15" s="3" t="s">
        <v>11</v>
      </c>
      <c r="C15" s="3" t="s">
        <v>25</v>
      </c>
      <c r="D15" s="3" t="s">
        <v>49</v>
      </c>
      <c r="E15" s="3" t="s">
        <v>40</v>
      </c>
      <c r="G15" s="3" t="s">
        <v>23</v>
      </c>
      <c r="H15" s="3" t="s">
        <v>44</v>
      </c>
      <c r="I15" s="3">
        <v>2069.1600109999999</v>
      </c>
      <c r="J15" s="3" t="s">
        <v>30</v>
      </c>
    </row>
    <row r="16" spans="2:12" x14ac:dyDescent="0.3">
      <c r="B16" s="3" t="s">
        <v>11</v>
      </c>
      <c r="C16" s="3" t="s">
        <v>50</v>
      </c>
      <c r="D16" s="3" t="s">
        <v>51</v>
      </c>
      <c r="E16" s="3" t="s">
        <v>52</v>
      </c>
      <c r="G16" s="3" t="s">
        <v>53</v>
      </c>
      <c r="H16" s="3" t="s">
        <v>51</v>
      </c>
      <c r="I16" s="3">
        <v>1760</v>
      </c>
      <c r="J16" s="3" t="s">
        <v>54</v>
      </c>
    </row>
    <row r="17" spans="2:10" x14ac:dyDescent="0.3">
      <c r="B17" s="3" t="s">
        <v>11</v>
      </c>
      <c r="C17" s="3" t="s">
        <v>50</v>
      </c>
      <c r="D17" s="3" t="s">
        <v>55</v>
      </c>
      <c r="E17" s="3" t="s">
        <v>14</v>
      </c>
      <c r="G17" s="3" t="s">
        <v>53</v>
      </c>
      <c r="H17" s="3" t="s">
        <v>55</v>
      </c>
      <c r="I17" s="3">
        <v>1300</v>
      </c>
      <c r="J17" s="3" t="s">
        <v>54</v>
      </c>
    </row>
    <row r="18" spans="2:10" x14ac:dyDescent="0.3">
      <c r="B18" s="3" t="s">
        <v>11</v>
      </c>
      <c r="C18" s="3" t="s">
        <v>50</v>
      </c>
      <c r="D18" s="3" t="s">
        <v>56</v>
      </c>
      <c r="E18" s="3" t="s">
        <v>57</v>
      </c>
      <c r="G18" s="3" t="s">
        <v>53</v>
      </c>
      <c r="H18" s="3" t="s">
        <v>56</v>
      </c>
      <c r="I18" s="3">
        <v>677</v>
      </c>
      <c r="J18" s="3" t="s">
        <v>54</v>
      </c>
    </row>
    <row r="19" spans="2:10" x14ac:dyDescent="0.3">
      <c r="B19" s="3" t="s">
        <v>11</v>
      </c>
      <c r="C19" s="3" t="s">
        <v>50</v>
      </c>
      <c r="D19" s="3" t="s">
        <v>58</v>
      </c>
      <c r="E19" s="3" t="s">
        <v>18</v>
      </c>
      <c r="G19" s="3" t="s">
        <v>53</v>
      </c>
      <c r="H19" s="3" t="s">
        <v>58</v>
      </c>
      <c r="I19" s="3">
        <v>1923</v>
      </c>
      <c r="J19" s="3" t="s">
        <v>54</v>
      </c>
    </row>
    <row r="20" spans="2:10" x14ac:dyDescent="0.3">
      <c r="B20" s="3" t="s">
        <v>11</v>
      </c>
      <c r="C20" s="3" t="s">
        <v>50</v>
      </c>
      <c r="D20" s="3" t="s">
        <v>59</v>
      </c>
      <c r="E20" s="3" t="s">
        <v>60</v>
      </c>
      <c r="G20" s="3" t="s">
        <v>53</v>
      </c>
      <c r="H20" s="3" t="s">
        <v>59</v>
      </c>
      <c r="I20" s="3">
        <v>1624.21</v>
      </c>
      <c r="J20" s="3" t="s">
        <v>54</v>
      </c>
    </row>
    <row r="21" spans="2:10" x14ac:dyDescent="0.3">
      <c r="B21" s="3" t="s">
        <v>11</v>
      </c>
      <c r="C21" s="3" t="s">
        <v>50</v>
      </c>
      <c r="D21" s="3" t="s">
        <v>61</v>
      </c>
      <c r="E21" s="3" t="s">
        <v>62</v>
      </c>
      <c r="G21" s="3" t="s">
        <v>53</v>
      </c>
      <c r="H21" s="3" t="s">
        <v>61</v>
      </c>
      <c r="I21" s="3">
        <v>1923.5</v>
      </c>
      <c r="J21" s="3" t="s">
        <v>54</v>
      </c>
    </row>
    <row r="22" spans="2:10" x14ac:dyDescent="0.3">
      <c r="B22" s="3" t="s">
        <v>11</v>
      </c>
      <c r="C22" s="3" t="s">
        <v>12</v>
      </c>
      <c r="D22" s="3" t="s">
        <v>63</v>
      </c>
      <c r="E22" s="3" t="s">
        <v>64</v>
      </c>
      <c r="G22" s="3" t="s">
        <v>23</v>
      </c>
      <c r="H22" s="3" t="s">
        <v>65</v>
      </c>
      <c r="I22" s="3">
        <v>1557.129913</v>
      </c>
      <c r="J22" s="3" t="s">
        <v>30</v>
      </c>
    </row>
    <row r="23" spans="2:10" x14ac:dyDescent="0.3">
      <c r="B23" s="3" t="s">
        <v>11</v>
      </c>
      <c r="C23" s="3" t="s">
        <v>12</v>
      </c>
      <c r="D23" s="3" t="s">
        <v>66</v>
      </c>
      <c r="E23" s="3" t="s">
        <v>67</v>
      </c>
      <c r="G23" s="3" t="s">
        <v>23</v>
      </c>
      <c r="H23" s="3" t="str">
        <f t="shared" ref="H23:H25" si="0">D23</f>
        <v>Natural Gas</v>
      </c>
      <c r="I23" s="3">
        <v>182.96010000000001</v>
      </c>
      <c r="J23" s="3" t="s">
        <v>68</v>
      </c>
    </row>
    <row r="24" spans="2:10" x14ac:dyDescent="0.3">
      <c r="B24" s="3" t="s">
        <v>11</v>
      </c>
      <c r="C24" s="3" t="s">
        <v>12</v>
      </c>
      <c r="D24" s="3" t="s">
        <v>69</v>
      </c>
      <c r="E24" s="3" t="s">
        <v>40</v>
      </c>
      <c r="G24" s="3" t="s">
        <v>23</v>
      </c>
      <c r="H24" s="3" t="s">
        <v>44</v>
      </c>
      <c r="I24" s="3">
        <v>2069.1600109999999</v>
      </c>
      <c r="J24" s="3" t="s">
        <v>30</v>
      </c>
    </row>
    <row r="25" spans="2:10" x14ac:dyDescent="0.3">
      <c r="B25" s="3" t="s">
        <v>11</v>
      </c>
      <c r="C25" s="3" t="s">
        <v>12</v>
      </c>
      <c r="D25" s="3" t="s">
        <v>70</v>
      </c>
      <c r="E25" s="3" t="s">
        <v>48</v>
      </c>
      <c r="G25" s="3" t="s">
        <v>23</v>
      </c>
      <c r="H25" s="3" t="str">
        <f t="shared" si="0"/>
        <v>Propane</v>
      </c>
      <c r="I25" s="3">
        <v>1543.57005</v>
      </c>
      <c r="J25" s="3" t="s">
        <v>30</v>
      </c>
    </row>
    <row r="26" spans="2:10" x14ac:dyDescent="0.3">
      <c r="B26" s="3" t="s">
        <v>11</v>
      </c>
      <c r="C26" s="3" t="s">
        <v>12</v>
      </c>
      <c r="D26" s="3" t="s">
        <v>71</v>
      </c>
      <c r="E26" s="3" t="s">
        <v>48</v>
      </c>
      <c r="G26" s="3" t="s">
        <v>72</v>
      </c>
      <c r="H26" s="3" t="s">
        <v>20</v>
      </c>
      <c r="I26" s="3">
        <v>43.439639999999997</v>
      </c>
      <c r="J26" s="3" t="s">
        <v>21</v>
      </c>
    </row>
    <row r="27" spans="2:10" x14ac:dyDescent="0.3">
      <c r="G27" s="4"/>
    </row>
    <row r="53" spans="7:7" x14ac:dyDescent="0.3">
      <c r="G53" s="5"/>
    </row>
    <row r="60" spans="7:7" x14ac:dyDescent="0.3">
      <c r="G60" s="5"/>
    </row>
    <row r="69" spans="7:7" x14ac:dyDescent="0.3">
      <c r="G69" s="5"/>
    </row>
    <row r="70" spans="7:7" x14ac:dyDescent="0.3">
      <c r="G70" s="5"/>
    </row>
  </sheetData>
  <autoFilter ref="B2:L2" xr:uid="{9EEB0E0E-957A-4867-8394-66A83202DE82}"/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047D-6415-4C44-9269-FE7D24D85650}">
  <dimension ref="A1:J64"/>
  <sheetViews>
    <sheetView workbookViewId="0">
      <selection activeCell="B2" sqref="B2"/>
    </sheetView>
  </sheetViews>
  <sheetFormatPr defaultRowHeight="14" x14ac:dyDescent="0.3"/>
  <cols>
    <col min="1" max="1" width="3.3046875" customWidth="1"/>
    <col min="2" max="2" width="6.765625" bestFit="1" customWidth="1"/>
    <col min="3" max="3" width="27.53515625" bestFit="1" customWidth="1"/>
    <col min="4" max="4" width="18" bestFit="1" customWidth="1"/>
    <col min="5" max="5" width="14.69140625" bestFit="1" customWidth="1"/>
    <col min="6" max="6" width="21.23046875" bestFit="1" customWidth="1"/>
    <col min="7" max="7" width="11.84375" bestFit="1" customWidth="1"/>
    <col min="8" max="8" width="10.765625" bestFit="1" customWidth="1"/>
    <col min="9" max="9" width="11" bestFit="1" customWidth="1"/>
    <col min="10" max="10" width="8.53515625" bestFit="1" customWidth="1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2" t="s">
        <v>0</v>
      </c>
      <c r="C2" s="2" t="s">
        <v>1</v>
      </c>
      <c r="D2" s="2" t="s">
        <v>2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x14ac:dyDescent="0.3">
      <c r="A3" s="3"/>
      <c r="B3" s="3" t="s">
        <v>141</v>
      </c>
      <c r="C3" s="3" t="s">
        <v>669</v>
      </c>
      <c r="D3" t="s">
        <v>670</v>
      </c>
      <c r="E3" t="s">
        <v>671</v>
      </c>
      <c r="F3" s="3" t="s">
        <v>672</v>
      </c>
      <c r="G3">
        <v>0.33081033700000001</v>
      </c>
      <c r="H3" t="s">
        <v>673</v>
      </c>
      <c r="I3" s="3"/>
      <c r="J3" s="3"/>
    </row>
    <row r="4" spans="1:10" x14ac:dyDescent="0.3">
      <c r="A4" s="3"/>
      <c r="B4" s="3" t="s">
        <v>141</v>
      </c>
      <c r="C4" s="3" t="s">
        <v>669</v>
      </c>
      <c r="D4" t="s">
        <v>670</v>
      </c>
      <c r="E4" t="s">
        <v>674</v>
      </c>
      <c r="F4" t="s">
        <v>675</v>
      </c>
      <c r="G4">
        <v>0.69199999999999995</v>
      </c>
      <c r="H4" t="s">
        <v>673</v>
      </c>
      <c r="I4" s="3"/>
      <c r="J4" s="3"/>
    </row>
    <row r="5" spans="1:10" x14ac:dyDescent="0.3">
      <c r="A5" s="3"/>
      <c r="B5" s="3" t="s">
        <v>141</v>
      </c>
      <c r="C5" s="3" t="s">
        <v>669</v>
      </c>
      <c r="D5" t="s">
        <v>670</v>
      </c>
      <c r="E5" t="s">
        <v>674</v>
      </c>
      <c r="F5" t="s">
        <v>676</v>
      </c>
      <c r="G5">
        <v>0.185</v>
      </c>
      <c r="H5" t="s">
        <v>673</v>
      </c>
      <c r="I5" s="3"/>
      <c r="J5" s="3"/>
    </row>
    <row r="6" spans="1:10" x14ac:dyDescent="0.3">
      <c r="A6" s="3"/>
      <c r="B6" s="3" t="s">
        <v>141</v>
      </c>
      <c r="C6" s="3" t="s">
        <v>669</v>
      </c>
      <c r="D6" t="s">
        <v>670</v>
      </c>
      <c r="E6" t="s">
        <v>674</v>
      </c>
      <c r="F6" t="s">
        <v>677</v>
      </c>
      <c r="G6">
        <v>0.70699999999999996</v>
      </c>
      <c r="H6" t="s">
        <v>673</v>
      </c>
      <c r="I6" s="3"/>
      <c r="J6" s="3"/>
    </row>
    <row r="7" spans="1:10" x14ac:dyDescent="0.3">
      <c r="A7" s="3"/>
      <c r="B7" s="3" t="s">
        <v>141</v>
      </c>
      <c r="C7" s="3" t="s">
        <v>669</v>
      </c>
      <c r="D7" t="s">
        <v>670</v>
      </c>
      <c r="E7" t="s">
        <v>671</v>
      </c>
      <c r="F7" t="s">
        <v>678</v>
      </c>
      <c r="G7">
        <v>0.73723549100000008</v>
      </c>
      <c r="H7" t="s">
        <v>673</v>
      </c>
      <c r="I7" s="3"/>
      <c r="J7" s="3"/>
    </row>
    <row r="8" spans="1:10" x14ac:dyDescent="0.3">
      <c r="A8" s="3"/>
      <c r="B8" s="3" t="s">
        <v>141</v>
      </c>
      <c r="C8" s="3" t="s">
        <v>669</v>
      </c>
      <c r="D8" t="s">
        <v>670</v>
      </c>
      <c r="E8" t="s">
        <v>671</v>
      </c>
      <c r="F8" t="s">
        <v>679</v>
      </c>
      <c r="G8">
        <v>0.47822584499999998</v>
      </c>
      <c r="H8" t="s">
        <v>673</v>
      </c>
      <c r="I8" s="3"/>
      <c r="J8" s="3"/>
    </row>
    <row r="9" spans="1:10" x14ac:dyDescent="0.3">
      <c r="A9" s="3"/>
      <c r="B9" s="3" t="s">
        <v>141</v>
      </c>
      <c r="C9" s="3" t="s">
        <v>669</v>
      </c>
      <c r="D9" t="s">
        <v>670</v>
      </c>
      <c r="E9" t="s">
        <v>680</v>
      </c>
      <c r="F9" t="s">
        <v>681</v>
      </c>
      <c r="G9">
        <v>0.153</v>
      </c>
      <c r="H9" t="s">
        <v>673</v>
      </c>
      <c r="I9" s="3"/>
      <c r="J9" s="3"/>
    </row>
    <row r="10" spans="1:10" x14ac:dyDescent="0.3">
      <c r="A10" s="3"/>
      <c r="B10" s="3" t="s">
        <v>141</v>
      </c>
      <c r="C10" s="3" t="s">
        <v>669</v>
      </c>
      <c r="D10" t="s">
        <v>670</v>
      </c>
      <c r="E10" t="s">
        <v>674</v>
      </c>
      <c r="F10" t="s">
        <v>682</v>
      </c>
      <c r="G10">
        <v>0.47199999999999998</v>
      </c>
      <c r="H10" t="s">
        <v>673</v>
      </c>
      <c r="I10" s="3"/>
      <c r="J10" s="3"/>
    </row>
    <row r="11" spans="1:10" x14ac:dyDescent="0.3">
      <c r="A11" s="3"/>
      <c r="B11" s="3" t="s">
        <v>141</v>
      </c>
      <c r="C11" s="3" t="s">
        <v>669</v>
      </c>
      <c r="D11" t="s">
        <v>670</v>
      </c>
      <c r="E11" t="s">
        <v>671</v>
      </c>
      <c r="F11" t="s">
        <v>683</v>
      </c>
      <c r="G11">
        <v>0.35820814000000001</v>
      </c>
      <c r="H11" t="s">
        <v>673</v>
      </c>
      <c r="I11" s="3"/>
      <c r="J11" s="3"/>
    </row>
    <row r="12" spans="1:10" x14ac:dyDescent="0.3">
      <c r="A12" s="3"/>
      <c r="B12" s="3" t="s">
        <v>141</v>
      </c>
      <c r="C12" s="3" t="s">
        <v>669</v>
      </c>
      <c r="D12" t="s">
        <v>670</v>
      </c>
      <c r="E12" t="s">
        <v>674</v>
      </c>
      <c r="F12" t="s">
        <v>684</v>
      </c>
      <c r="G12">
        <v>0.63700000000000001</v>
      </c>
      <c r="H12" t="s">
        <v>673</v>
      </c>
      <c r="I12" s="3"/>
      <c r="J12" s="3"/>
    </row>
    <row r="13" spans="1:10" x14ac:dyDescent="0.3">
      <c r="A13" s="3"/>
      <c r="B13" s="3" t="s">
        <v>141</v>
      </c>
      <c r="C13" s="3" t="s">
        <v>669</v>
      </c>
      <c r="D13" t="s">
        <v>670</v>
      </c>
      <c r="E13" t="s">
        <v>680</v>
      </c>
      <c r="F13" t="s">
        <v>685</v>
      </c>
      <c r="G13">
        <v>0.33200000000000002</v>
      </c>
      <c r="H13" t="s">
        <v>673</v>
      </c>
      <c r="I13" s="3"/>
      <c r="J13" s="3"/>
    </row>
    <row r="14" spans="1:10" x14ac:dyDescent="0.3">
      <c r="A14" s="3"/>
      <c r="B14" s="3" t="s">
        <v>141</v>
      </c>
      <c r="C14" s="3" t="s">
        <v>669</v>
      </c>
      <c r="D14" t="s">
        <v>670</v>
      </c>
      <c r="E14" t="s">
        <v>674</v>
      </c>
      <c r="F14" t="s">
        <v>686</v>
      </c>
      <c r="G14">
        <v>0.28599999999999998</v>
      </c>
      <c r="H14" t="s">
        <v>673</v>
      </c>
      <c r="I14" s="3"/>
      <c r="J14" s="3"/>
    </row>
    <row r="15" spans="1:10" x14ac:dyDescent="0.3">
      <c r="A15" s="3"/>
      <c r="B15" s="3" t="s">
        <v>141</v>
      </c>
      <c r="C15" s="3" t="s">
        <v>669</v>
      </c>
      <c r="D15" t="s">
        <v>670</v>
      </c>
      <c r="E15" t="s">
        <v>680</v>
      </c>
      <c r="F15" t="s">
        <v>687</v>
      </c>
      <c r="G15">
        <v>0.40100000000000002</v>
      </c>
      <c r="H15" t="s">
        <v>673</v>
      </c>
      <c r="I15" s="3"/>
      <c r="J15" s="3"/>
    </row>
    <row r="16" spans="1:10" x14ac:dyDescent="0.3">
      <c r="A16" s="3"/>
      <c r="B16" s="3" t="s">
        <v>141</v>
      </c>
      <c r="C16" s="3" t="s">
        <v>669</v>
      </c>
      <c r="D16" t="s">
        <v>670</v>
      </c>
      <c r="E16" t="s">
        <v>674</v>
      </c>
      <c r="F16" t="s">
        <v>688</v>
      </c>
      <c r="G16">
        <v>9.9000000000000005E-2</v>
      </c>
      <c r="H16" t="s">
        <v>673</v>
      </c>
      <c r="I16" s="3"/>
      <c r="J16" s="3"/>
    </row>
    <row r="17" spans="1:10" x14ac:dyDescent="0.3">
      <c r="A17" s="3"/>
      <c r="B17" s="3" t="s">
        <v>141</v>
      </c>
      <c r="C17" s="3" t="s">
        <v>669</v>
      </c>
      <c r="D17" t="s">
        <v>670</v>
      </c>
      <c r="E17" t="s">
        <v>674</v>
      </c>
      <c r="F17" t="s">
        <v>689</v>
      </c>
      <c r="G17">
        <v>0.48299999999999998</v>
      </c>
      <c r="H17" t="s">
        <v>673</v>
      </c>
      <c r="I17" s="3"/>
      <c r="J17" s="3"/>
    </row>
    <row r="18" spans="1:10" x14ac:dyDescent="0.3">
      <c r="A18" s="3"/>
      <c r="B18" s="3" t="s">
        <v>141</v>
      </c>
      <c r="C18" s="3" t="s">
        <v>669</v>
      </c>
      <c r="D18" t="s">
        <v>670</v>
      </c>
      <c r="E18" t="s">
        <v>674</v>
      </c>
      <c r="F18" t="s">
        <v>690</v>
      </c>
      <c r="G18">
        <v>6.3E-2</v>
      </c>
      <c r="H18" t="s">
        <v>673</v>
      </c>
      <c r="I18" s="3"/>
      <c r="J18" s="3"/>
    </row>
    <row r="19" spans="1:10" x14ac:dyDescent="0.3">
      <c r="A19" s="3"/>
      <c r="B19" s="3" t="s">
        <v>141</v>
      </c>
      <c r="C19" s="3" t="s">
        <v>669</v>
      </c>
      <c r="D19" t="s">
        <v>670</v>
      </c>
      <c r="E19" t="s">
        <v>674</v>
      </c>
      <c r="F19" t="s">
        <v>691</v>
      </c>
      <c r="G19">
        <v>0.64900000000000002</v>
      </c>
      <c r="H19" t="s">
        <v>673</v>
      </c>
      <c r="I19" s="3"/>
      <c r="J19" s="3"/>
    </row>
    <row r="20" spans="1:10" x14ac:dyDescent="0.3">
      <c r="A20" s="3"/>
      <c r="B20" s="3" t="s">
        <v>141</v>
      </c>
      <c r="C20" s="3" t="s">
        <v>669</v>
      </c>
      <c r="D20" t="s">
        <v>670</v>
      </c>
      <c r="E20" t="s">
        <v>674</v>
      </c>
      <c r="F20" t="s">
        <v>692</v>
      </c>
      <c r="G20">
        <v>0.39800000000000002</v>
      </c>
      <c r="H20" t="s">
        <v>673</v>
      </c>
      <c r="I20" s="3"/>
      <c r="J20" s="3"/>
    </row>
    <row r="21" spans="1:10" x14ac:dyDescent="0.3">
      <c r="A21" s="3"/>
      <c r="B21" s="3" t="s">
        <v>141</v>
      </c>
      <c r="C21" s="3" t="s">
        <v>669</v>
      </c>
      <c r="D21" t="s">
        <v>670</v>
      </c>
      <c r="E21" t="s">
        <v>680</v>
      </c>
      <c r="F21" t="s">
        <v>693</v>
      </c>
      <c r="G21">
        <v>0.253</v>
      </c>
      <c r="H21" t="s">
        <v>673</v>
      </c>
      <c r="I21" s="3"/>
      <c r="J21" s="3"/>
    </row>
    <row r="22" spans="1:10" x14ac:dyDescent="0.3">
      <c r="A22" s="3"/>
      <c r="B22" s="3" t="s">
        <v>141</v>
      </c>
      <c r="C22" s="3" t="s">
        <v>669</v>
      </c>
      <c r="D22" t="s">
        <v>670</v>
      </c>
      <c r="E22" t="s">
        <v>671</v>
      </c>
      <c r="F22" t="s">
        <v>694</v>
      </c>
      <c r="G22">
        <v>0.17503365900000001</v>
      </c>
      <c r="H22" t="s">
        <v>673</v>
      </c>
      <c r="I22" s="3"/>
      <c r="J22" s="3"/>
    </row>
    <row r="23" spans="1:10" x14ac:dyDescent="0.3">
      <c r="A23" s="3"/>
      <c r="B23" s="3" t="s">
        <v>141</v>
      </c>
      <c r="C23" s="3" t="s">
        <v>669</v>
      </c>
      <c r="D23" t="s">
        <v>670</v>
      </c>
      <c r="E23" t="s">
        <v>680</v>
      </c>
      <c r="F23" t="s">
        <v>695</v>
      </c>
      <c r="G23">
        <v>0.59199999999999997</v>
      </c>
      <c r="H23" t="s">
        <v>673</v>
      </c>
      <c r="I23" s="3"/>
      <c r="J23" s="3"/>
    </row>
    <row r="24" spans="1:10" x14ac:dyDescent="0.3">
      <c r="A24" s="3"/>
      <c r="B24" s="3" t="s">
        <v>141</v>
      </c>
      <c r="C24" s="3" t="s">
        <v>669</v>
      </c>
      <c r="D24" t="s">
        <v>670</v>
      </c>
      <c r="E24" t="s">
        <v>680</v>
      </c>
      <c r="F24" t="s">
        <v>696</v>
      </c>
      <c r="G24">
        <v>0.47499999999999998</v>
      </c>
      <c r="H24" t="s">
        <v>673</v>
      </c>
      <c r="I24" s="3"/>
      <c r="J24" s="3"/>
    </row>
    <row r="25" spans="1:10" x14ac:dyDescent="0.3">
      <c r="A25" s="3"/>
      <c r="B25" s="3" t="s">
        <v>141</v>
      </c>
      <c r="C25" s="3" t="s">
        <v>669</v>
      </c>
      <c r="D25" t="s">
        <v>670</v>
      </c>
      <c r="E25" t="s">
        <v>680</v>
      </c>
      <c r="F25" t="s">
        <v>697</v>
      </c>
      <c r="G25">
        <v>0.25600000000000001</v>
      </c>
      <c r="H25" t="s">
        <v>673</v>
      </c>
    </row>
    <row r="26" spans="1:10" x14ac:dyDescent="0.3">
      <c r="A26" s="3"/>
      <c r="B26" s="3" t="s">
        <v>141</v>
      </c>
      <c r="C26" s="3" t="s">
        <v>669</v>
      </c>
      <c r="D26" t="s">
        <v>670</v>
      </c>
      <c r="E26" t="s">
        <v>674</v>
      </c>
      <c r="F26" t="s">
        <v>698</v>
      </c>
      <c r="G26">
        <v>0.60399999999999998</v>
      </c>
      <c r="H26" t="s">
        <v>673</v>
      </c>
      <c r="I26" s="3"/>
      <c r="J26" s="3"/>
    </row>
    <row r="27" spans="1:10" x14ac:dyDescent="0.3">
      <c r="A27" s="3"/>
      <c r="B27" s="3" t="s">
        <v>141</v>
      </c>
      <c r="C27" s="3" t="s">
        <v>669</v>
      </c>
      <c r="D27" t="s">
        <v>670</v>
      </c>
      <c r="E27" t="s">
        <v>680</v>
      </c>
      <c r="F27" t="s">
        <v>699</v>
      </c>
      <c r="G27">
        <v>0.27500000000000002</v>
      </c>
      <c r="H27" t="s">
        <v>673</v>
      </c>
      <c r="I27" s="3"/>
      <c r="J27" s="3"/>
    </row>
    <row r="28" spans="1:10" x14ac:dyDescent="0.3">
      <c r="A28" s="3"/>
      <c r="B28" s="3" t="s">
        <v>141</v>
      </c>
      <c r="C28" s="3" t="s">
        <v>669</v>
      </c>
      <c r="D28" t="s">
        <v>670</v>
      </c>
      <c r="E28" t="s">
        <v>680</v>
      </c>
      <c r="F28" t="s">
        <v>700</v>
      </c>
      <c r="G28">
        <v>0.28499999999999998</v>
      </c>
      <c r="H28" t="s">
        <v>673</v>
      </c>
      <c r="I28" s="3"/>
      <c r="J28" s="3"/>
    </row>
    <row r="29" spans="1:10" x14ac:dyDescent="0.3">
      <c r="A29" s="3"/>
      <c r="B29" s="3" t="s">
        <v>141</v>
      </c>
      <c r="C29" s="3" t="s">
        <v>669</v>
      </c>
      <c r="D29" t="s">
        <v>670</v>
      </c>
      <c r="E29" t="s">
        <v>671</v>
      </c>
      <c r="F29" t="s">
        <v>701</v>
      </c>
      <c r="G29">
        <v>0.58922433900000015</v>
      </c>
      <c r="H29" t="s">
        <v>673</v>
      </c>
      <c r="I29" s="3"/>
      <c r="J29" s="3"/>
    </row>
    <row r="30" spans="1:10" x14ac:dyDescent="0.3">
      <c r="A30" s="3"/>
      <c r="B30" s="3" t="s">
        <v>141</v>
      </c>
      <c r="C30" s="3" t="s">
        <v>669</v>
      </c>
      <c r="D30" t="s">
        <v>670</v>
      </c>
      <c r="E30" t="s">
        <v>671</v>
      </c>
      <c r="F30" t="s">
        <v>702</v>
      </c>
      <c r="G30">
        <v>0.25751701300000002</v>
      </c>
      <c r="H30" t="s">
        <v>673</v>
      </c>
      <c r="I30" s="3"/>
      <c r="J30" s="3"/>
    </row>
    <row r="31" spans="1:10" x14ac:dyDescent="0.3">
      <c r="A31" s="3"/>
      <c r="B31" s="3" t="s">
        <v>141</v>
      </c>
      <c r="C31" s="3" t="s">
        <v>669</v>
      </c>
      <c r="D31" t="s">
        <v>670</v>
      </c>
      <c r="E31" t="s">
        <v>674</v>
      </c>
      <c r="F31" t="s">
        <v>703</v>
      </c>
      <c r="G31">
        <v>0.26500000000000001</v>
      </c>
      <c r="H31" t="s">
        <v>673</v>
      </c>
      <c r="I31" s="3"/>
      <c r="J31" s="3"/>
    </row>
    <row r="32" spans="1:10" x14ac:dyDescent="0.3">
      <c r="A32" s="3"/>
      <c r="B32" s="3" t="s">
        <v>141</v>
      </c>
      <c r="C32" s="3" t="s">
        <v>669</v>
      </c>
      <c r="D32" t="s">
        <v>670</v>
      </c>
      <c r="E32" t="s">
        <v>671</v>
      </c>
      <c r="F32" t="s">
        <v>704</v>
      </c>
      <c r="G32">
        <v>0.39422218200000003</v>
      </c>
      <c r="H32" t="s">
        <v>673</v>
      </c>
      <c r="I32" s="3"/>
      <c r="J32" s="3"/>
    </row>
    <row r="33" spans="1:10" x14ac:dyDescent="0.3">
      <c r="A33" s="3"/>
      <c r="B33" s="3" t="s">
        <v>141</v>
      </c>
      <c r="C33" s="3" t="s">
        <v>669</v>
      </c>
      <c r="D33" t="s">
        <v>670</v>
      </c>
      <c r="E33" t="s">
        <v>674</v>
      </c>
      <c r="F33" t="s">
        <v>705</v>
      </c>
      <c r="G33">
        <v>0.57499999999999996</v>
      </c>
      <c r="H33" t="s">
        <v>673</v>
      </c>
      <c r="I33" s="3"/>
      <c r="J33" s="3"/>
    </row>
    <row r="34" spans="1:10" x14ac:dyDescent="0.3">
      <c r="A34" s="3"/>
      <c r="B34" s="3" t="s">
        <v>141</v>
      </c>
      <c r="C34" s="3" t="s">
        <v>669</v>
      </c>
      <c r="D34" t="s">
        <v>670</v>
      </c>
      <c r="E34" t="s">
        <v>674</v>
      </c>
      <c r="F34" t="s">
        <v>706</v>
      </c>
      <c r="G34">
        <v>0.66500000000000004</v>
      </c>
      <c r="H34" t="s">
        <v>673</v>
      </c>
      <c r="I34" s="3"/>
      <c r="J34" s="3"/>
    </row>
    <row r="35" spans="1:10" x14ac:dyDescent="0.3">
      <c r="A35" s="3"/>
      <c r="B35" s="3" t="s">
        <v>141</v>
      </c>
      <c r="C35" s="3" t="s">
        <v>669</v>
      </c>
      <c r="D35" t="s">
        <v>670</v>
      </c>
      <c r="E35" t="s">
        <v>680</v>
      </c>
      <c r="F35" t="s">
        <v>707</v>
      </c>
      <c r="G35">
        <v>4.2000000000000003E-2</v>
      </c>
      <c r="H35" t="s">
        <v>673</v>
      </c>
      <c r="I35" s="3"/>
      <c r="J35" s="3"/>
    </row>
    <row r="36" spans="1:10" x14ac:dyDescent="0.3">
      <c r="A36" s="3"/>
      <c r="B36" s="3" t="s">
        <v>141</v>
      </c>
      <c r="C36" s="3" t="s">
        <v>669</v>
      </c>
      <c r="D36" t="s">
        <v>670</v>
      </c>
      <c r="E36" t="s">
        <v>708</v>
      </c>
      <c r="F36" t="s">
        <v>709</v>
      </c>
      <c r="G36">
        <v>0.14299999999999999</v>
      </c>
      <c r="H36" t="s">
        <v>673</v>
      </c>
      <c r="I36" s="3"/>
      <c r="J36" s="3"/>
    </row>
    <row r="37" spans="1:10" x14ac:dyDescent="0.3">
      <c r="A37" s="3"/>
      <c r="B37" s="3" t="s">
        <v>141</v>
      </c>
      <c r="C37" s="3" t="s">
        <v>669</v>
      </c>
      <c r="D37" t="s">
        <v>670</v>
      </c>
      <c r="E37" t="s">
        <v>674</v>
      </c>
      <c r="F37" t="s">
        <v>710</v>
      </c>
      <c r="G37">
        <v>0.499</v>
      </c>
      <c r="H37" t="s">
        <v>673</v>
      </c>
      <c r="I37" s="3"/>
      <c r="J37" s="3"/>
    </row>
    <row r="38" spans="1:10" x14ac:dyDescent="0.3">
      <c r="A38" s="3"/>
      <c r="B38" s="3" t="s">
        <v>141</v>
      </c>
      <c r="C38" s="3" t="s">
        <v>669</v>
      </c>
      <c r="D38" t="s">
        <v>670</v>
      </c>
      <c r="E38" t="s">
        <v>674</v>
      </c>
      <c r="F38" t="s">
        <v>711</v>
      </c>
      <c r="G38">
        <v>0.106</v>
      </c>
      <c r="H38" t="s">
        <v>673</v>
      </c>
      <c r="I38" s="3"/>
      <c r="J38" s="3"/>
    </row>
    <row r="39" spans="1:10" x14ac:dyDescent="0.3">
      <c r="A39" s="3"/>
      <c r="B39" s="3" t="s">
        <v>141</v>
      </c>
      <c r="C39" s="3" t="s">
        <v>669</v>
      </c>
      <c r="D39" t="s">
        <v>670</v>
      </c>
      <c r="E39" t="s">
        <v>674</v>
      </c>
      <c r="F39" t="s">
        <v>712</v>
      </c>
      <c r="G39">
        <v>0.63500000000000001</v>
      </c>
      <c r="H39" t="s">
        <v>673</v>
      </c>
      <c r="I39" s="3"/>
      <c r="J39" s="3"/>
    </row>
    <row r="40" spans="1:10" x14ac:dyDescent="0.3">
      <c r="A40" s="3"/>
      <c r="B40" s="3" t="s">
        <v>141</v>
      </c>
      <c r="C40" s="3" t="s">
        <v>669</v>
      </c>
      <c r="D40" t="s">
        <v>670</v>
      </c>
      <c r="E40" t="s">
        <v>674</v>
      </c>
      <c r="F40" t="s">
        <v>713</v>
      </c>
      <c r="G40">
        <v>0.44600000000000001</v>
      </c>
      <c r="H40" t="s">
        <v>673</v>
      </c>
      <c r="I40" s="3"/>
      <c r="J40" s="3"/>
    </row>
    <row r="41" spans="1:10" x14ac:dyDescent="0.3">
      <c r="A41" s="3"/>
      <c r="B41" s="3" t="s">
        <v>141</v>
      </c>
      <c r="C41" s="3" t="s">
        <v>669</v>
      </c>
      <c r="D41" t="s">
        <v>670</v>
      </c>
      <c r="E41" t="s">
        <v>674</v>
      </c>
      <c r="F41" t="s">
        <v>714</v>
      </c>
      <c r="G41">
        <v>0.21</v>
      </c>
      <c r="H41" t="s">
        <v>673</v>
      </c>
      <c r="I41" s="3"/>
      <c r="J41" s="3"/>
    </row>
    <row r="42" spans="1:10" x14ac:dyDescent="0.3">
      <c r="A42" s="3"/>
      <c r="B42" s="3" t="s">
        <v>141</v>
      </c>
      <c r="C42" s="3" t="s">
        <v>669</v>
      </c>
      <c r="D42" t="s">
        <v>670</v>
      </c>
      <c r="E42" t="s">
        <v>680</v>
      </c>
      <c r="F42" t="s">
        <v>715</v>
      </c>
      <c r="G42">
        <v>0.114</v>
      </c>
      <c r="H42" t="s">
        <v>673</v>
      </c>
      <c r="I42" s="3"/>
      <c r="J42" s="3"/>
    </row>
    <row r="43" spans="1:10" x14ac:dyDescent="0.3">
      <c r="A43" s="3"/>
      <c r="B43" s="3" t="s">
        <v>141</v>
      </c>
      <c r="C43" s="3" t="s">
        <v>669</v>
      </c>
      <c r="D43" t="s">
        <v>670</v>
      </c>
      <c r="E43" t="s">
        <v>671</v>
      </c>
      <c r="F43" t="s">
        <v>716</v>
      </c>
      <c r="G43">
        <v>0.28900736700000007</v>
      </c>
      <c r="H43" t="s">
        <v>673</v>
      </c>
      <c r="I43" s="3"/>
      <c r="J43" s="3"/>
    </row>
    <row r="44" spans="1:10" x14ac:dyDescent="0.3">
      <c r="A44" s="3"/>
      <c r="B44" s="3" t="s">
        <v>141</v>
      </c>
      <c r="C44" s="3" t="s">
        <v>669</v>
      </c>
      <c r="D44" t="s">
        <v>670</v>
      </c>
      <c r="E44" t="s">
        <v>680</v>
      </c>
      <c r="F44" t="s">
        <v>717</v>
      </c>
      <c r="G44">
        <v>0.16200000000000001</v>
      </c>
      <c r="H44" t="s">
        <v>673</v>
      </c>
      <c r="I44" s="3"/>
      <c r="J44" s="3"/>
    </row>
    <row r="45" spans="1:10" x14ac:dyDescent="0.3">
      <c r="A45" s="3"/>
      <c r="B45" s="3" t="s">
        <v>141</v>
      </c>
      <c r="C45" s="3" t="s">
        <v>669</v>
      </c>
      <c r="D45" t="s">
        <v>670</v>
      </c>
      <c r="E45" t="s">
        <v>674</v>
      </c>
      <c r="F45" t="s">
        <v>718</v>
      </c>
      <c r="G45">
        <v>0.26300000000000001</v>
      </c>
      <c r="H45" t="s">
        <v>673</v>
      </c>
      <c r="I45" s="3"/>
      <c r="J45" s="3"/>
    </row>
    <row r="46" spans="1:10" x14ac:dyDescent="0.3">
      <c r="A46" s="3"/>
      <c r="B46" s="3" t="s">
        <v>141</v>
      </c>
      <c r="C46" s="3" t="s">
        <v>669</v>
      </c>
      <c r="D46" t="s">
        <v>670</v>
      </c>
      <c r="E46" t="s">
        <v>680</v>
      </c>
      <c r="F46" t="s">
        <v>719</v>
      </c>
      <c r="G46">
        <v>0.15</v>
      </c>
      <c r="H46" t="s">
        <v>673</v>
      </c>
      <c r="I46" s="3"/>
      <c r="J46" s="3"/>
    </row>
    <row r="47" spans="1:10" x14ac:dyDescent="0.3">
      <c r="A47" s="3"/>
      <c r="B47" s="3" t="s">
        <v>141</v>
      </c>
      <c r="C47" s="3" t="s">
        <v>669</v>
      </c>
      <c r="D47" t="s">
        <v>670</v>
      </c>
      <c r="E47" t="s">
        <v>671</v>
      </c>
      <c r="F47" t="s">
        <v>720</v>
      </c>
      <c r="G47">
        <v>0.31581514000000005</v>
      </c>
      <c r="H47" t="s">
        <v>673</v>
      </c>
      <c r="I47" s="3"/>
      <c r="J47" s="3"/>
    </row>
    <row r="48" spans="1:10" x14ac:dyDescent="0.3">
      <c r="B48" s="3" t="s">
        <v>141</v>
      </c>
      <c r="C48" s="3" t="s">
        <v>669</v>
      </c>
      <c r="D48" t="s">
        <v>670</v>
      </c>
      <c r="E48" t="s">
        <v>674</v>
      </c>
      <c r="F48" t="s">
        <v>721</v>
      </c>
      <c r="G48">
        <v>0.71299999999999997</v>
      </c>
      <c r="H48" t="s">
        <v>673</v>
      </c>
    </row>
    <row r="49" spans="2:8" x14ac:dyDescent="0.3">
      <c r="B49" s="3" t="s">
        <v>141</v>
      </c>
      <c r="C49" s="3" t="s">
        <v>669</v>
      </c>
      <c r="D49" t="s">
        <v>670</v>
      </c>
      <c r="E49" t="s">
        <v>671</v>
      </c>
      <c r="F49" t="s">
        <v>722</v>
      </c>
      <c r="G49">
        <v>9.6912576E-2</v>
      </c>
      <c r="H49" t="s">
        <v>673</v>
      </c>
    </row>
    <row r="50" spans="2:8" x14ac:dyDescent="0.3">
      <c r="B50" s="3" t="s">
        <v>141</v>
      </c>
      <c r="C50" s="3" t="s">
        <v>669</v>
      </c>
      <c r="D50" t="s">
        <v>670</v>
      </c>
      <c r="E50" t="s">
        <v>674</v>
      </c>
      <c r="F50" t="s">
        <v>723</v>
      </c>
      <c r="G50">
        <v>0.48299999999999998</v>
      </c>
      <c r="H50" t="s">
        <v>673</v>
      </c>
    </row>
    <row r="51" spans="2:8" x14ac:dyDescent="0.3">
      <c r="B51" s="3" t="s">
        <v>141</v>
      </c>
      <c r="C51" s="3" t="s">
        <v>669</v>
      </c>
      <c r="D51" t="s">
        <v>670</v>
      </c>
      <c r="E51" t="s">
        <v>671</v>
      </c>
      <c r="F51" t="s">
        <v>724</v>
      </c>
      <c r="G51">
        <v>0.39761033700000004</v>
      </c>
      <c r="H51" t="s">
        <v>673</v>
      </c>
    </row>
    <row r="52" spans="2:8" x14ac:dyDescent="0.3">
      <c r="B52" s="3" t="s">
        <v>141</v>
      </c>
      <c r="C52" s="3" t="s">
        <v>669</v>
      </c>
      <c r="D52" t="s">
        <v>670</v>
      </c>
      <c r="E52" t="s">
        <v>674</v>
      </c>
      <c r="F52" t="s">
        <v>725</v>
      </c>
      <c r="G52">
        <v>0.41599999999999998</v>
      </c>
      <c r="H52" t="s">
        <v>673</v>
      </c>
    </row>
    <row r="53" spans="2:8" x14ac:dyDescent="0.3">
      <c r="B53" s="3" t="s">
        <v>141</v>
      </c>
      <c r="C53" s="3" t="s">
        <v>669</v>
      </c>
      <c r="D53" t="s">
        <v>670</v>
      </c>
      <c r="E53" t="s">
        <v>674</v>
      </c>
      <c r="F53" t="s">
        <v>726</v>
      </c>
      <c r="G53">
        <v>0.17299999999999999</v>
      </c>
      <c r="H53" t="s">
        <v>673</v>
      </c>
    </row>
    <row r="54" spans="2:8" x14ac:dyDescent="0.3">
      <c r="B54" s="3" t="s">
        <v>141</v>
      </c>
      <c r="C54" s="3" t="s">
        <v>669</v>
      </c>
      <c r="D54" t="s">
        <v>670</v>
      </c>
      <c r="E54" t="s">
        <v>671</v>
      </c>
      <c r="F54" t="s">
        <v>727</v>
      </c>
      <c r="G54">
        <v>0.77147798099999998</v>
      </c>
      <c r="H54" t="s">
        <v>673</v>
      </c>
    </row>
    <row r="55" spans="2:8" x14ac:dyDescent="0.3">
      <c r="B55" s="3" t="s">
        <v>141</v>
      </c>
      <c r="C55" s="3" t="s">
        <v>669</v>
      </c>
      <c r="D55" t="s">
        <v>670</v>
      </c>
      <c r="E55" t="s">
        <v>674</v>
      </c>
      <c r="F55" t="s">
        <v>728</v>
      </c>
      <c r="G55">
        <v>0.80200000000000005</v>
      </c>
      <c r="H55" t="s">
        <v>673</v>
      </c>
    </row>
    <row r="56" spans="2:8" x14ac:dyDescent="0.3">
      <c r="B56" s="3" t="s">
        <v>141</v>
      </c>
      <c r="C56" s="3" t="s">
        <v>669</v>
      </c>
      <c r="D56" t="s">
        <v>670</v>
      </c>
      <c r="E56" t="s">
        <v>674</v>
      </c>
      <c r="F56" t="s">
        <v>729</v>
      </c>
      <c r="G56">
        <v>0.55400000000000005</v>
      </c>
      <c r="H56" t="s">
        <v>673</v>
      </c>
    </row>
    <row r="57" spans="2:8" x14ac:dyDescent="0.3">
      <c r="B57" s="3" t="s">
        <v>141</v>
      </c>
      <c r="C57" s="3" t="s">
        <v>669</v>
      </c>
      <c r="D57" t="s">
        <v>670</v>
      </c>
      <c r="E57" t="s">
        <v>671</v>
      </c>
      <c r="F57" t="s">
        <v>730</v>
      </c>
      <c r="G57">
        <v>0.54522661800000016</v>
      </c>
      <c r="H57" t="s">
        <v>673</v>
      </c>
    </row>
    <row r="58" spans="2:8" x14ac:dyDescent="0.3">
      <c r="B58" s="3" t="s">
        <v>141</v>
      </c>
      <c r="C58" s="3" t="s">
        <v>669</v>
      </c>
      <c r="D58" t="s">
        <v>670</v>
      </c>
      <c r="E58" t="s">
        <v>671</v>
      </c>
      <c r="F58" t="s">
        <v>731</v>
      </c>
      <c r="G58">
        <v>0.75285058999999999</v>
      </c>
      <c r="H58" t="s">
        <v>673</v>
      </c>
    </row>
    <row r="59" spans="2:8" x14ac:dyDescent="0.3">
      <c r="B59" s="3" t="s">
        <v>141</v>
      </c>
      <c r="C59" s="3" t="s">
        <v>669</v>
      </c>
      <c r="D59" t="s">
        <v>670</v>
      </c>
      <c r="E59" t="s">
        <v>671</v>
      </c>
      <c r="F59" t="s">
        <v>732</v>
      </c>
      <c r="G59">
        <v>0.58922433900000015</v>
      </c>
      <c r="H59" t="s">
        <v>673</v>
      </c>
    </row>
    <row r="60" spans="2:8" x14ac:dyDescent="0.3">
      <c r="B60" s="3" t="s">
        <v>141</v>
      </c>
      <c r="C60" s="3" t="s">
        <v>669</v>
      </c>
      <c r="D60" t="s">
        <v>670</v>
      </c>
      <c r="E60" t="s">
        <v>674</v>
      </c>
      <c r="F60" t="s">
        <v>733</v>
      </c>
      <c r="G60">
        <v>0.56599999999999995</v>
      </c>
      <c r="H60" t="s">
        <v>673</v>
      </c>
    </row>
    <row r="61" spans="2:8" x14ac:dyDescent="0.3">
      <c r="B61" s="3" t="s">
        <v>141</v>
      </c>
      <c r="C61" s="3" t="s">
        <v>669</v>
      </c>
      <c r="D61" t="s">
        <v>670</v>
      </c>
      <c r="E61" t="s">
        <v>674</v>
      </c>
      <c r="F61" t="s">
        <v>734</v>
      </c>
      <c r="G61">
        <v>9.7000000000000003E-2</v>
      </c>
      <c r="H61" t="s">
        <v>673</v>
      </c>
    </row>
    <row r="62" spans="2:8" x14ac:dyDescent="0.3">
      <c r="B62" s="3" t="s">
        <v>141</v>
      </c>
      <c r="C62" s="3" t="s">
        <v>669</v>
      </c>
      <c r="D62" t="s">
        <v>670</v>
      </c>
      <c r="E62" t="s">
        <v>674</v>
      </c>
      <c r="F62" t="s">
        <v>735</v>
      </c>
      <c r="G62">
        <v>0.63300000000000001</v>
      </c>
      <c r="H62" t="s">
        <v>673</v>
      </c>
    </row>
    <row r="63" spans="2:8" x14ac:dyDescent="0.3">
      <c r="B63" s="3" t="s">
        <v>141</v>
      </c>
      <c r="C63" s="3" t="s">
        <v>669</v>
      </c>
      <c r="D63" t="s">
        <v>670</v>
      </c>
      <c r="E63" t="s">
        <v>671</v>
      </c>
      <c r="F63" t="s">
        <v>736</v>
      </c>
      <c r="G63">
        <v>0.47421033699999998</v>
      </c>
      <c r="H63" t="s">
        <v>673</v>
      </c>
    </row>
    <row r="64" spans="2:8" x14ac:dyDescent="0.3">
      <c r="B64" s="3" t="s">
        <v>141</v>
      </c>
      <c r="C64" s="3" t="s">
        <v>669</v>
      </c>
      <c r="D64" t="s">
        <v>737</v>
      </c>
      <c r="E64" t="s">
        <v>99</v>
      </c>
      <c r="F64" t="s">
        <v>738</v>
      </c>
      <c r="G64">
        <v>0.18296000000000001</v>
      </c>
      <c r="H64" t="s">
        <v>673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AE04-18A5-4E99-8F61-6E32A1A1B4C7}">
  <dimension ref="A1:J64"/>
  <sheetViews>
    <sheetView workbookViewId="0">
      <selection activeCell="B2" sqref="B2"/>
    </sheetView>
  </sheetViews>
  <sheetFormatPr defaultRowHeight="14" x14ac:dyDescent="0.3"/>
  <cols>
    <col min="1" max="1" width="2.53515625" customWidth="1"/>
    <col min="2" max="2" width="6.765625" bestFit="1" customWidth="1"/>
    <col min="3" max="3" width="22.4609375" bestFit="1" customWidth="1"/>
    <col min="4" max="4" width="18" bestFit="1" customWidth="1"/>
    <col min="5" max="5" width="14.69140625" bestFit="1" customWidth="1"/>
    <col min="6" max="6" width="16.4609375" bestFit="1" customWidth="1"/>
    <col min="7" max="7" width="11.84375" bestFit="1" customWidth="1"/>
    <col min="8" max="8" width="10.765625" bestFit="1" customWidth="1"/>
    <col min="9" max="9" width="11" bestFit="1" customWidth="1"/>
    <col min="10" max="10" width="8.53515625" bestFit="1" customWidth="1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2" t="s">
        <v>0</v>
      </c>
      <c r="C2" s="2" t="s">
        <v>1</v>
      </c>
      <c r="D2" s="2" t="s">
        <v>2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x14ac:dyDescent="0.3">
      <c r="A3" s="3"/>
      <c r="B3" s="3" t="s">
        <v>141</v>
      </c>
      <c r="C3" s="3" t="s">
        <v>739</v>
      </c>
      <c r="D3" t="s">
        <v>670</v>
      </c>
      <c r="E3" t="s">
        <v>671</v>
      </c>
      <c r="F3" t="s">
        <v>683</v>
      </c>
      <c r="G3">
        <v>0.35820814000000001</v>
      </c>
      <c r="H3" t="s">
        <v>673</v>
      </c>
      <c r="I3" s="3"/>
      <c r="J3" s="3"/>
    </row>
    <row r="4" spans="1:10" x14ac:dyDescent="0.3">
      <c r="A4" s="3"/>
      <c r="B4" s="3" t="s">
        <v>141</v>
      </c>
      <c r="C4" s="3" t="s">
        <v>739</v>
      </c>
      <c r="D4" t="s">
        <v>670</v>
      </c>
      <c r="E4" t="s">
        <v>674</v>
      </c>
      <c r="F4" t="s">
        <v>675</v>
      </c>
      <c r="G4">
        <v>0.69199999999999995</v>
      </c>
      <c r="H4" t="s">
        <v>673</v>
      </c>
      <c r="I4" s="3"/>
      <c r="J4" s="3"/>
    </row>
    <row r="5" spans="1:10" x14ac:dyDescent="0.3">
      <c r="A5" s="3"/>
      <c r="B5" s="3" t="s">
        <v>141</v>
      </c>
      <c r="C5" s="3" t="s">
        <v>739</v>
      </c>
      <c r="D5" t="s">
        <v>670</v>
      </c>
      <c r="E5" t="s">
        <v>671</v>
      </c>
      <c r="F5" t="s">
        <v>740</v>
      </c>
      <c r="G5">
        <v>0.69711221000000001</v>
      </c>
      <c r="H5" t="s">
        <v>673</v>
      </c>
      <c r="I5" s="3"/>
      <c r="J5" s="3"/>
    </row>
    <row r="6" spans="1:10" x14ac:dyDescent="0.3">
      <c r="A6" s="3"/>
      <c r="B6" s="3" t="s">
        <v>141</v>
      </c>
      <c r="C6" s="3" t="s">
        <v>739</v>
      </c>
      <c r="D6" t="s">
        <v>670</v>
      </c>
      <c r="E6" t="s">
        <v>671</v>
      </c>
      <c r="F6" t="s">
        <v>741</v>
      </c>
      <c r="G6">
        <v>0.63001701300000001</v>
      </c>
      <c r="H6" t="s">
        <v>673</v>
      </c>
      <c r="I6" s="3"/>
      <c r="J6" s="3"/>
    </row>
    <row r="7" spans="1:10" x14ac:dyDescent="0.3">
      <c r="A7" s="3"/>
      <c r="B7" s="3" t="s">
        <v>141</v>
      </c>
      <c r="C7" s="3" t="s">
        <v>739</v>
      </c>
      <c r="D7" t="s">
        <v>670</v>
      </c>
      <c r="E7" t="s">
        <v>671</v>
      </c>
      <c r="F7" t="s">
        <v>730</v>
      </c>
      <c r="G7">
        <v>0.54522661800000016</v>
      </c>
      <c r="H7" t="s">
        <v>673</v>
      </c>
      <c r="I7" s="3"/>
      <c r="J7" s="3"/>
    </row>
    <row r="8" spans="1:10" x14ac:dyDescent="0.3">
      <c r="A8" s="3"/>
      <c r="B8" s="3" t="s">
        <v>141</v>
      </c>
      <c r="C8" s="3" t="s">
        <v>739</v>
      </c>
      <c r="D8" t="s">
        <v>670</v>
      </c>
      <c r="E8" t="s">
        <v>671</v>
      </c>
      <c r="F8" t="s">
        <v>736</v>
      </c>
      <c r="G8">
        <v>0.47421033699999998</v>
      </c>
      <c r="H8" t="s">
        <v>673</v>
      </c>
      <c r="I8" s="3"/>
      <c r="J8" s="3"/>
    </row>
    <row r="9" spans="1:10" x14ac:dyDescent="0.3">
      <c r="A9" s="3"/>
      <c r="B9" s="3" t="s">
        <v>141</v>
      </c>
      <c r="C9" s="3" t="s">
        <v>739</v>
      </c>
      <c r="D9" t="s">
        <v>670</v>
      </c>
      <c r="E9" t="s">
        <v>671</v>
      </c>
      <c r="F9" t="s">
        <v>694</v>
      </c>
      <c r="G9">
        <v>0.17503365900000001</v>
      </c>
      <c r="H9" t="s">
        <v>673</v>
      </c>
      <c r="I9" s="3"/>
      <c r="J9" s="3"/>
    </row>
    <row r="10" spans="1:10" x14ac:dyDescent="0.3">
      <c r="A10" s="3"/>
      <c r="B10" s="3" t="s">
        <v>141</v>
      </c>
      <c r="C10" s="3" t="s">
        <v>739</v>
      </c>
      <c r="D10" t="s">
        <v>670</v>
      </c>
      <c r="E10" t="s">
        <v>680</v>
      </c>
      <c r="F10" t="s">
        <v>697</v>
      </c>
      <c r="G10">
        <v>0.25600000000000001</v>
      </c>
      <c r="H10" t="s">
        <v>673</v>
      </c>
      <c r="I10" s="3"/>
      <c r="J10" s="3"/>
    </row>
    <row r="11" spans="1:10" x14ac:dyDescent="0.3">
      <c r="A11" s="3"/>
      <c r="B11" s="3" t="s">
        <v>141</v>
      </c>
      <c r="C11" s="3" t="s">
        <v>739</v>
      </c>
      <c r="D11" t="s">
        <v>670</v>
      </c>
      <c r="E11" t="s">
        <v>674</v>
      </c>
      <c r="F11" t="s">
        <v>684</v>
      </c>
      <c r="G11">
        <v>0.63700000000000001</v>
      </c>
      <c r="H11" t="s">
        <v>673</v>
      </c>
      <c r="I11" s="3"/>
      <c r="J11" s="3"/>
    </row>
    <row r="12" spans="1:10" x14ac:dyDescent="0.3">
      <c r="A12" s="3"/>
      <c r="B12" s="3" t="s">
        <v>141</v>
      </c>
      <c r="C12" s="3" t="s">
        <v>739</v>
      </c>
      <c r="D12" t="s">
        <v>670</v>
      </c>
      <c r="E12" t="s">
        <v>674</v>
      </c>
      <c r="F12" t="s">
        <v>729</v>
      </c>
      <c r="G12">
        <v>0.55400000000000005</v>
      </c>
      <c r="H12" t="s">
        <v>673</v>
      </c>
      <c r="I12" s="3"/>
      <c r="J12" s="3"/>
    </row>
    <row r="13" spans="1:10" x14ac:dyDescent="0.3">
      <c r="A13" s="3"/>
      <c r="B13" s="3" t="s">
        <v>141</v>
      </c>
      <c r="C13" s="3" t="s">
        <v>739</v>
      </c>
      <c r="D13" t="s">
        <v>670</v>
      </c>
      <c r="E13" t="s">
        <v>674</v>
      </c>
      <c r="F13" t="s">
        <v>742</v>
      </c>
      <c r="G13">
        <v>0.60299999999999998</v>
      </c>
      <c r="H13" t="s">
        <v>673</v>
      </c>
      <c r="I13" s="3"/>
      <c r="J13" s="3"/>
    </row>
    <row r="14" spans="1:10" x14ac:dyDescent="0.3">
      <c r="A14" s="3"/>
      <c r="B14" s="3" t="s">
        <v>141</v>
      </c>
      <c r="C14" s="3" t="s">
        <v>739</v>
      </c>
      <c r="D14" t="s">
        <v>670</v>
      </c>
      <c r="E14" t="s">
        <v>680</v>
      </c>
      <c r="F14" t="s">
        <v>693</v>
      </c>
      <c r="G14">
        <v>0.253</v>
      </c>
      <c r="H14" t="s">
        <v>673</v>
      </c>
      <c r="I14" s="3"/>
      <c r="J14" s="3"/>
    </row>
    <row r="15" spans="1:10" x14ac:dyDescent="0.3">
      <c r="A15" s="3"/>
      <c r="B15" s="3" t="s">
        <v>141</v>
      </c>
      <c r="C15" s="3" t="s">
        <v>739</v>
      </c>
      <c r="D15" t="s">
        <v>670</v>
      </c>
      <c r="E15" t="s">
        <v>671</v>
      </c>
      <c r="F15" t="s">
        <v>743</v>
      </c>
      <c r="G15">
        <v>0.36022922299999999</v>
      </c>
      <c r="H15" t="s">
        <v>673</v>
      </c>
      <c r="I15" s="3"/>
      <c r="J15" s="3"/>
    </row>
    <row r="16" spans="1:10" x14ac:dyDescent="0.3">
      <c r="A16" s="3"/>
      <c r="B16" s="3" t="s">
        <v>141</v>
      </c>
      <c r="C16" s="3" t="s">
        <v>739</v>
      </c>
      <c r="D16" t="s">
        <v>670</v>
      </c>
      <c r="E16" t="s">
        <v>674</v>
      </c>
      <c r="F16" t="s">
        <v>676</v>
      </c>
      <c r="G16">
        <v>0.185</v>
      </c>
      <c r="H16" t="s">
        <v>673</v>
      </c>
      <c r="I16" s="3"/>
      <c r="J16" s="3"/>
    </row>
    <row r="17" spans="1:10" x14ac:dyDescent="0.3">
      <c r="A17" s="3"/>
      <c r="B17" s="3" t="s">
        <v>141</v>
      </c>
      <c r="C17" s="3" t="s">
        <v>739</v>
      </c>
      <c r="D17" t="s">
        <v>670</v>
      </c>
      <c r="E17" t="s">
        <v>671</v>
      </c>
      <c r="F17" t="s">
        <v>672</v>
      </c>
      <c r="G17">
        <v>0.33081033700000001</v>
      </c>
      <c r="H17" t="s">
        <v>673</v>
      </c>
      <c r="I17" s="3"/>
      <c r="J17" s="3"/>
    </row>
    <row r="18" spans="1:10" x14ac:dyDescent="0.3">
      <c r="A18" s="3"/>
      <c r="B18" s="3" t="s">
        <v>141</v>
      </c>
      <c r="C18" s="3" t="s">
        <v>739</v>
      </c>
      <c r="D18" t="s">
        <v>670</v>
      </c>
      <c r="E18" t="s">
        <v>671</v>
      </c>
      <c r="F18" t="s">
        <v>732</v>
      </c>
      <c r="G18">
        <v>0.58922433900000015</v>
      </c>
      <c r="H18" t="s">
        <v>673</v>
      </c>
      <c r="I18" s="3"/>
      <c r="J18" s="3"/>
    </row>
    <row r="19" spans="1:10" x14ac:dyDescent="0.3">
      <c r="A19" s="3"/>
      <c r="B19" s="3" t="s">
        <v>141</v>
      </c>
      <c r="C19" s="3" t="s">
        <v>739</v>
      </c>
      <c r="D19" t="s">
        <v>670</v>
      </c>
      <c r="E19" t="s">
        <v>674</v>
      </c>
      <c r="F19" t="s">
        <v>723</v>
      </c>
      <c r="G19">
        <v>0.48299999999999998</v>
      </c>
      <c r="H19" t="s">
        <v>673</v>
      </c>
      <c r="I19" s="3"/>
      <c r="J19" s="3"/>
    </row>
    <row r="20" spans="1:10" x14ac:dyDescent="0.3">
      <c r="A20" s="3"/>
      <c r="B20" s="3" t="s">
        <v>141</v>
      </c>
      <c r="C20" s="3" t="s">
        <v>739</v>
      </c>
      <c r="D20" t="s">
        <v>670</v>
      </c>
      <c r="E20" t="s">
        <v>671</v>
      </c>
      <c r="F20" t="s">
        <v>678</v>
      </c>
      <c r="G20">
        <v>0.73723549100000008</v>
      </c>
      <c r="H20" t="s">
        <v>673</v>
      </c>
      <c r="I20" s="3"/>
      <c r="J20" s="3"/>
    </row>
    <row r="21" spans="1:10" x14ac:dyDescent="0.3">
      <c r="A21" s="3"/>
      <c r="B21" s="3" t="s">
        <v>141</v>
      </c>
      <c r="C21" s="3" t="s">
        <v>739</v>
      </c>
      <c r="D21" t="s">
        <v>670</v>
      </c>
      <c r="E21" t="s">
        <v>671</v>
      </c>
      <c r="F21" t="s">
        <v>716</v>
      </c>
      <c r="G21">
        <v>0.28900736700000007</v>
      </c>
      <c r="H21" t="s">
        <v>673</v>
      </c>
      <c r="I21" s="3"/>
      <c r="J21" s="3"/>
    </row>
    <row r="22" spans="1:10" x14ac:dyDescent="0.3">
      <c r="A22" s="3"/>
      <c r="B22" s="3" t="s">
        <v>141</v>
      </c>
      <c r="C22" s="3" t="s">
        <v>739</v>
      </c>
      <c r="D22" t="s">
        <v>670</v>
      </c>
      <c r="E22" t="s">
        <v>674</v>
      </c>
      <c r="F22" t="s">
        <v>713</v>
      </c>
      <c r="G22">
        <v>0.44600000000000001</v>
      </c>
      <c r="H22" t="s">
        <v>673</v>
      </c>
      <c r="I22" s="3"/>
      <c r="J22" s="3"/>
    </row>
    <row r="23" spans="1:10" x14ac:dyDescent="0.3">
      <c r="A23" s="3"/>
      <c r="B23" s="3" t="s">
        <v>141</v>
      </c>
      <c r="C23" s="3" t="s">
        <v>739</v>
      </c>
      <c r="D23" t="s">
        <v>670</v>
      </c>
      <c r="E23" t="s">
        <v>680</v>
      </c>
      <c r="F23" t="s">
        <v>744</v>
      </c>
      <c r="G23">
        <v>0.48799999999999999</v>
      </c>
      <c r="H23" t="s">
        <v>673</v>
      </c>
      <c r="I23" s="3"/>
      <c r="J23" s="3"/>
    </row>
    <row r="24" spans="1:10" x14ac:dyDescent="0.3">
      <c r="A24" s="3"/>
      <c r="B24" s="3" t="s">
        <v>141</v>
      </c>
      <c r="C24" s="3" t="s">
        <v>739</v>
      </c>
      <c r="D24" t="s">
        <v>670</v>
      </c>
      <c r="E24" t="s">
        <v>674</v>
      </c>
      <c r="F24" t="s">
        <v>745</v>
      </c>
      <c r="G24">
        <v>0.54500000000000004</v>
      </c>
      <c r="H24" t="s">
        <v>673</v>
      </c>
      <c r="I24" s="3"/>
      <c r="J24" s="3"/>
    </row>
    <row r="25" spans="1:10" x14ac:dyDescent="0.3">
      <c r="A25" s="3"/>
      <c r="B25" s="3" t="s">
        <v>141</v>
      </c>
      <c r="C25" s="3" t="s">
        <v>739</v>
      </c>
      <c r="D25" t="s">
        <v>670</v>
      </c>
      <c r="E25" t="s">
        <v>680</v>
      </c>
      <c r="F25" t="s">
        <v>695</v>
      </c>
      <c r="G25">
        <v>0.59199999999999997</v>
      </c>
      <c r="H25" t="s">
        <v>673</v>
      </c>
    </row>
    <row r="26" spans="1:10" x14ac:dyDescent="0.3">
      <c r="A26" s="3"/>
      <c r="B26" s="3" t="s">
        <v>141</v>
      </c>
      <c r="C26" s="3" t="s">
        <v>739</v>
      </c>
      <c r="D26" t="s">
        <v>670</v>
      </c>
      <c r="E26" t="s">
        <v>671</v>
      </c>
      <c r="F26" t="s">
        <v>679</v>
      </c>
      <c r="G26">
        <v>0.47822584499999998</v>
      </c>
      <c r="H26" t="s">
        <v>673</v>
      </c>
      <c r="I26" s="3"/>
      <c r="J26" s="3"/>
    </row>
    <row r="27" spans="1:10" x14ac:dyDescent="0.3">
      <c r="A27" s="3"/>
      <c r="B27" s="3" t="s">
        <v>141</v>
      </c>
      <c r="C27" s="3" t="s">
        <v>739</v>
      </c>
      <c r="D27" t="s">
        <v>670</v>
      </c>
      <c r="E27" t="s">
        <v>680</v>
      </c>
      <c r="F27" t="s">
        <v>746</v>
      </c>
      <c r="G27">
        <v>0.13900000000000001</v>
      </c>
      <c r="H27" t="s">
        <v>673</v>
      </c>
      <c r="I27" s="3"/>
      <c r="J27" s="3"/>
    </row>
    <row r="28" spans="1:10" x14ac:dyDescent="0.3">
      <c r="A28" s="3"/>
      <c r="B28" s="3" t="s">
        <v>141</v>
      </c>
      <c r="C28" s="3" t="s">
        <v>739</v>
      </c>
      <c r="D28" t="s">
        <v>670</v>
      </c>
      <c r="E28" t="s">
        <v>674</v>
      </c>
      <c r="F28" t="s">
        <v>734</v>
      </c>
      <c r="G28">
        <v>9.7000000000000003E-2</v>
      </c>
      <c r="H28" t="s">
        <v>673</v>
      </c>
      <c r="I28" s="3"/>
      <c r="J28" s="3"/>
    </row>
    <row r="29" spans="1:10" x14ac:dyDescent="0.3">
      <c r="A29" s="3"/>
      <c r="B29" s="3" t="s">
        <v>141</v>
      </c>
      <c r="C29" s="3" t="s">
        <v>739</v>
      </c>
      <c r="D29" t="s">
        <v>670</v>
      </c>
      <c r="E29" t="s">
        <v>680</v>
      </c>
      <c r="F29" t="s">
        <v>747</v>
      </c>
      <c r="G29">
        <v>0.316</v>
      </c>
      <c r="H29" t="s">
        <v>673</v>
      </c>
      <c r="I29" s="3"/>
      <c r="J29" s="3"/>
    </row>
    <row r="30" spans="1:10" x14ac:dyDescent="0.3">
      <c r="A30" s="3"/>
      <c r="B30" s="3"/>
      <c r="C30" s="3"/>
      <c r="I30" s="3"/>
      <c r="J30" s="3"/>
    </row>
    <row r="31" spans="1:10" x14ac:dyDescent="0.3">
      <c r="A31" s="3"/>
      <c r="B31" s="3"/>
      <c r="C31" s="3"/>
      <c r="I31" s="3"/>
      <c r="J31" s="3"/>
    </row>
    <row r="32" spans="1:10" x14ac:dyDescent="0.3">
      <c r="A32" s="3"/>
      <c r="B32" s="3"/>
      <c r="C32" s="3"/>
      <c r="I32" s="3"/>
      <c r="J32" s="3"/>
    </row>
    <row r="33" spans="1:10" x14ac:dyDescent="0.3">
      <c r="A33" s="3"/>
      <c r="B33" s="3"/>
      <c r="C33" s="3"/>
      <c r="I33" s="3"/>
      <c r="J33" s="3"/>
    </row>
    <row r="34" spans="1:10" x14ac:dyDescent="0.3">
      <c r="A34" s="3"/>
      <c r="B34" s="3"/>
      <c r="C34" s="3"/>
      <c r="I34" s="3"/>
      <c r="J34" s="3"/>
    </row>
    <row r="35" spans="1:10" x14ac:dyDescent="0.3">
      <c r="A35" s="3"/>
      <c r="B35" s="3"/>
      <c r="C35" s="3"/>
      <c r="I35" s="3"/>
      <c r="J35" s="3"/>
    </row>
    <row r="36" spans="1:10" x14ac:dyDescent="0.3">
      <c r="A36" s="3"/>
      <c r="B36" s="3"/>
      <c r="C36" s="3"/>
      <c r="I36" s="3"/>
      <c r="J36" s="3"/>
    </row>
    <row r="37" spans="1:10" x14ac:dyDescent="0.3">
      <c r="A37" s="3"/>
      <c r="B37" s="3"/>
      <c r="C37" s="3"/>
      <c r="I37" s="3"/>
      <c r="J37" s="3"/>
    </row>
    <row r="38" spans="1:10" x14ac:dyDescent="0.3">
      <c r="A38" s="3"/>
      <c r="B38" s="3"/>
      <c r="C38" s="3"/>
      <c r="I38" s="3"/>
      <c r="J38" s="3"/>
    </row>
    <row r="39" spans="1:10" x14ac:dyDescent="0.3">
      <c r="A39" s="3"/>
      <c r="B39" s="3"/>
      <c r="C39" s="3"/>
      <c r="I39" s="3"/>
      <c r="J39" s="3"/>
    </row>
    <row r="40" spans="1:10" x14ac:dyDescent="0.3">
      <c r="A40" s="3"/>
      <c r="B40" s="3"/>
      <c r="C40" s="3"/>
      <c r="I40" s="3"/>
      <c r="J40" s="3"/>
    </row>
    <row r="41" spans="1:10" x14ac:dyDescent="0.3">
      <c r="A41" s="3"/>
      <c r="B41" s="3"/>
      <c r="C41" s="3"/>
      <c r="I41" s="3"/>
      <c r="J41" s="3"/>
    </row>
    <row r="42" spans="1:10" x14ac:dyDescent="0.3">
      <c r="A42" s="3"/>
      <c r="B42" s="3"/>
      <c r="C42" s="3"/>
      <c r="I42" s="3"/>
      <c r="J42" s="3"/>
    </row>
    <row r="43" spans="1:10" x14ac:dyDescent="0.3">
      <c r="A43" s="3"/>
      <c r="B43" s="3"/>
      <c r="C43" s="3"/>
      <c r="I43" s="3"/>
      <c r="J43" s="3"/>
    </row>
    <row r="44" spans="1:10" x14ac:dyDescent="0.3">
      <c r="A44" s="3"/>
      <c r="B44" s="3"/>
      <c r="C44" s="3"/>
      <c r="I44" s="3"/>
      <c r="J44" s="3"/>
    </row>
    <row r="45" spans="1:10" x14ac:dyDescent="0.3">
      <c r="A45" s="3"/>
      <c r="B45" s="3"/>
      <c r="C45" s="3"/>
      <c r="I45" s="3"/>
      <c r="J45" s="3"/>
    </row>
    <row r="46" spans="1:10" x14ac:dyDescent="0.3">
      <c r="A46" s="3"/>
      <c r="B46" s="3"/>
      <c r="C46" s="3"/>
      <c r="I46" s="3"/>
      <c r="J46" s="3"/>
    </row>
    <row r="47" spans="1:10" x14ac:dyDescent="0.3">
      <c r="A47" s="3"/>
      <c r="B47" s="3"/>
      <c r="C47" s="3"/>
      <c r="I47" s="3"/>
      <c r="J47" s="3"/>
    </row>
    <row r="48" spans="1:10" x14ac:dyDescent="0.3">
      <c r="B48" s="3"/>
      <c r="C48" s="3"/>
    </row>
    <row r="49" spans="2:3" x14ac:dyDescent="0.3">
      <c r="B49" s="3"/>
      <c r="C49" s="3"/>
    </row>
    <row r="50" spans="2:3" x14ac:dyDescent="0.3">
      <c r="B50" s="3"/>
      <c r="C50" s="3"/>
    </row>
    <row r="51" spans="2:3" x14ac:dyDescent="0.3">
      <c r="B51" s="3"/>
      <c r="C51" s="3"/>
    </row>
    <row r="52" spans="2:3" x14ac:dyDescent="0.3">
      <c r="B52" s="3"/>
      <c r="C52" s="3"/>
    </row>
    <row r="53" spans="2:3" x14ac:dyDescent="0.3">
      <c r="B53" s="3"/>
      <c r="C53" s="3"/>
    </row>
    <row r="54" spans="2:3" x14ac:dyDescent="0.3">
      <c r="B54" s="3"/>
      <c r="C54" s="3"/>
    </row>
    <row r="55" spans="2:3" x14ac:dyDescent="0.3">
      <c r="B55" s="3"/>
      <c r="C55" s="3"/>
    </row>
    <row r="56" spans="2:3" x14ac:dyDescent="0.3">
      <c r="B56" s="3"/>
      <c r="C56" s="3"/>
    </row>
    <row r="57" spans="2:3" x14ac:dyDescent="0.3">
      <c r="B57" s="3"/>
      <c r="C57" s="3"/>
    </row>
    <row r="58" spans="2:3" x14ac:dyDescent="0.3">
      <c r="B58" s="3"/>
      <c r="C58" s="3"/>
    </row>
    <row r="59" spans="2:3" x14ac:dyDescent="0.3">
      <c r="B59" s="3"/>
      <c r="C59" s="3"/>
    </row>
    <row r="60" spans="2:3" x14ac:dyDescent="0.3">
      <c r="B60" s="3"/>
      <c r="C60" s="3"/>
    </row>
    <row r="61" spans="2:3" x14ac:dyDescent="0.3">
      <c r="B61" s="3"/>
      <c r="C61" s="3"/>
    </row>
    <row r="62" spans="2:3" x14ac:dyDescent="0.3">
      <c r="B62" s="3"/>
      <c r="C62" s="3"/>
    </row>
    <row r="63" spans="2:3" x14ac:dyDescent="0.3">
      <c r="B63" s="3"/>
      <c r="C63" s="3"/>
    </row>
    <row r="64" spans="2:3" x14ac:dyDescent="0.3">
      <c r="B64" s="3"/>
      <c r="C64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078A-F4FB-4D31-B2C6-367A7B11E889}">
  <dimension ref="A1:J60"/>
  <sheetViews>
    <sheetView workbookViewId="0">
      <selection activeCell="B2" sqref="B2"/>
    </sheetView>
  </sheetViews>
  <sheetFormatPr defaultRowHeight="14" x14ac:dyDescent="0.3"/>
  <cols>
    <col min="1" max="1" width="3" customWidth="1"/>
    <col min="2" max="2" width="6.765625" bestFit="1" customWidth="1"/>
    <col min="3" max="3" width="27.84375" bestFit="1" customWidth="1"/>
    <col min="4" max="4" width="14.765625" bestFit="1" customWidth="1"/>
    <col min="5" max="5" width="9.84375" bestFit="1" customWidth="1"/>
    <col min="6" max="6" width="46.4609375" bestFit="1" customWidth="1"/>
    <col min="7" max="7" width="9.84375" bestFit="1" customWidth="1"/>
    <col min="8" max="8" width="12.4609375" bestFit="1" customWidth="1"/>
    <col min="9" max="9" width="11" bestFit="1" customWidth="1"/>
    <col min="10" max="10" width="24.765625" bestFit="1" customWidth="1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2" t="s">
        <v>0</v>
      </c>
      <c r="C2" s="2" t="s">
        <v>1</v>
      </c>
      <c r="D2" s="2" t="s">
        <v>2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x14ac:dyDescent="0.3">
      <c r="A3" s="3"/>
      <c r="B3" s="3" t="s">
        <v>141</v>
      </c>
      <c r="C3" s="3" t="s">
        <v>748</v>
      </c>
      <c r="D3" t="s">
        <v>749</v>
      </c>
      <c r="E3" t="s">
        <v>99</v>
      </c>
      <c r="F3" t="s">
        <v>750</v>
      </c>
      <c r="G3">
        <v>4.6856799999999996</v>
      </c>
      <c r="H3" t="s">
        <v>522</v>
      </c>
      <c r="I3" s="3"/>
      <c r="J3" s="3" t="s">
        <v>751</v>
      </c>
    </row>
    <row r="4" spans="1:10" x14ac:dyDescent="0.3">
      <c r="A4" s="3"/>
      <c r="B4" s="3" t="s">
        <v>141</v>
      </c>
      <c r="C4" s="3" t="s">
        <v>748</v>
      </c>
      <c r="D4" t="s">
        <v>749</v>
      </c>
      <c r="E4" t="s">
        <v>99</v>
      </c>
      <c r="F4" t="s">
        <v>752</v>
      </c>
      <c r="G4">
        <v>8.9831099999999999</v>
      </c>
      <c r="H4" t="s">
        <v>522</v>
      </c>
      <c r="I4" s="3"/>
      <c r="J4" s="3" t="s">
        <v>753</v>
      </c>
    </row>
    <row r="5" spans="1:10" x14ac:dyDescent="0.3">
      <c r="A5" s="3"/>
      <c r="B5" s="3" t="s">
        <v>141</v>
      </c>
      <c r="C5" s="3" t="s">
        <v>748</v>
      </c>
      <c r="D5" t="s">
        <v>749</v>
      </c>
      <c r="E5" t="s">
        <v>99</v>
      </c>
      <c r="F5" t="s">
        <v>754</v>
      </c>
      <c r="G5">
        <v>497.24243999999999</v>
      </c>
      <c r="H5" t="s">
        <v>522</v>
      </c>
      <c r="I5" s="3"/>
      <c r="J5" s="3" t="s">
        <v>751</v>
      </c>
    </row>
    <row r="6" spans="1:10" x14ac:dyDescent="0.3">
      <c r="A6" s="3"/>
      <c r="B6" s="3" t="s">
        <v>141</v>
      </c>
      <c r="C6" s="3" t="s">
        <v>748</v>
      </c>
      <c r="D6" t="s">
        <v>749</v>
      </c>
      <c r="E6" t="s">
        <v>99</v>
      </c>
      <c r="F6" t="s">
        <v>755</v>
      </c>
      <c r="G6">
        <v>700.30885999999998</v>
      </c>
      <c r="H6" t="s">
        <v>522</v>
      </c>
      <c r="I6" s="3"/>
      <c r="J6" s="3" t="s">
        <v>753</v>
      </c>
    </row>
    <row r="7" spans="1:10" x14ac:dyDescent="0.3">
      <c r="A7" s="3"/>
      <c r="B7" s="3" t="s">
        <v>141</v>
      </c>
      <c r="C7" s="3" t="s">
        <v>748</v>
      </c>
      <c r="D7" t="s">
        <v>756</v>
      </c>
      <c r="E7" t="s">
        <v>99</v>
      </c>
      <c r="F7" t="s">
        <v>521</v>
      </c>
      <c r="G7">
        <v>520.53269999999998</v>
      </c>
      <c r="H7" t="s">
        <v>522</v>
      </c>
      <c r="I7" s="3"/>
      <c r="J7" s="3"/>
    </row>
    <row r="8" spans="1:10" x14ac:dyDescent="0.3">
      <c r="A8" s="3"/>
      <c r="B8" s="3" t="s">
        <v>141</v>
      </c>
      <c r="C8" s="3" t="s">
        <v>748</v>
      </c>
      <c r="D8" t="s">
        <v>756</v>
      </c>
      <c r="E8" t="s">
        <v>99</v>
      </c>
      <c r="F8" t="s">
        <v>524</v>
      </c>
      <c r="G8">
        <v>1164.4893999999999</v>
      </c>
      <c r="H8" t="s">
        <v>522</v>
      </c>
      <c r="I8" s="3"/>
      <c r="J8" s="3"/>
    </row>
    <row r="9" spans="1:10" x14ac:dyDescent="0.3">
      <c r="A9" s="3"/>
      <c r="B9" s="3" t="s">
        <v>141</v>
      </c>
      <c r="C9" s="3" t="s">
        <v>748</v>
      </c>
      <c r="D9" t="s">
        <v>756</v>
      </c>
      <c r="E9" t="s">
        <v>99</v>
      </c>
      <c r="F9" t="s">
        <v>526</v>
      </c>
      <c r="G9">
        <v>8.9831099999999999</v>
      </c>
      <c r="H9" t="s">
        <v>522</v>
      </c>
      <c r="I9" s="3"/>
      <c r="J9" s="3"/>
    </row>
    <row r="10" spans="1:10" x14ac:dyDescent="0.3">
      <c r="A10" s="3"/>
      <c r="B10" s="3" t="s">
        <v>141</v>
      </c>
      <c r="C10" s="3" t="s">
        <v>748</v>
      </c>
      <c r="D10" t="s">
        <v>756</v>
      </c>
      <c r="E10" t="s">
        <v>99</v>
      </c>
      <c r="F10" t="s">
        <v>528</v>
      </c>
      <c r="G10">
        <v>4.6856799999999996</v>
      </c>
      <c r="H10" t="s">
        <v>522</v>
      </c>
      <c r="I10" s="3"/>
      <c r="J10" s="3"/>
    </row>
    <row r="11" spans="1:10" x14ac:dyDescent="0.3">
      <c r="A11" s="3"/>
      <c r="B11" s="3" t="s">
        <v>141</v>
      </c>
      <c r="C11" s="3" t="s">
        <v>748</v>
      </c>
      <c r="D11" t="s">
        <v>756</v>
      </c>
      <c r="E11" t="s">
        <v>99</v>
      </c>
      <c r="F11" t="s">
        <v>530</v>
      </c>
      <c r="G11">
        <v>4.6856799999999996</v>
      </c>
      <c r="H11" t="s">
        <v>522</v>
      </c>
      <c r="I11" s="3"/>
      <c r="J11" s="3"/>
    </row>
    <row r="12" spans="1:10" x14ac:dyDescent="0.3">
      <c r="A12" s="3"/>
      <c r="B12" s="3" t="s">
        <v>141</v>
      </c>
      <c r="C12" s="3" t="s">
        <v>748</v>
      </c>
      <c r="D12" t="s">
        <v>756</v>
      </c>
      <c r="E12" t="s">
        <v>99</v>
      </c>
      <c r="F12" t="s">
        <v>532</v>
      </c>
      <c r="G12">
        <v>4.6856799999999996</v>
      </c>
      <c r="H12" t="s">
        <v>522</v>
      </c>
      <c r="I12" s="3"/>
      <c r="J12" s="3"/>
    </row>
    <row r="13" spans="1:10" x14ac:dyDescent="0.3">
      <c r="A13" s="3"/>
      <c r="B13" s="3" t="s">
        <v>141</v>
      </c>
      <c r="C13" s="3" t="s">
        <v>748</v>
      </c>
      <c r="D13" t="s">
        <v>756</v>
      </c>
      <c r="E13" t="s">
        <v>99</v>
      </c>
      <c r="F13" t="s">
        <v>534</v>
      </c>
      <c r="G13">
        <v>646.70556999999997</v>
      </c>
      <c r="H13" t="s">
        <v>522</v>
      </c>
      <c r="I13" s="3"/>
      <c r="J13" s="3"/>
    </row>
    <row r="14" spans="1:10" x14ac:dyDescent="0.3">
      <c r="A14" s="3"/>
      <c r="B14" s="3" t="s">
        <v>141</v>
      </c>
      <c r="C14" s="3" t="s">
        <v>748</v>
      </c>
      <c r="D14" t="s">
        <v>756</v>
      </c>
      <c r="E14" t="s">
        <v>99</v>
      </c>
      <c r="F14" t="s">
        <v>536</v>
      </c>
      <c r="G14">
        <v>8.9831099999999999</v>
      </c>
      <c r="H14" t="s">
        <v>522</v>
      </c>
      <c r="I14" s="3"/>
      <c r="J14" s="3"/>
    </row>
    <row r="15" spans="1:10" x14ac:dyDescent="0.3">
      <c r="A15" s="3"/>
      <c r="B15" s="3" t="s">
        <v>141</v>
      </c>
      <c r="C15" s="3" t="s">
        <v>748</v>
      </c>
      <c r="D15" t="s">
        <v>756</v>
      </c>
      <c r="E15" t="s">
        <v>99</v>
      </c>
      <c r="F15" t="s">
        <v>540</v>
      </c>
      <c r="G15">
        <v>4.6856799999999996</v>
      </c>
      <c r="H15" t="s">
        <v>522</v>
      </c>
      <c r="I15" s="3"/>
      <c r="J15" s="3"/>
    </row>
    <row r="16" spans="1:10" x14ac:dyDescent="0.3">
      <c r="A16" s="3"/>
      <c r="B16" s="3" t="s">
        <v>141</v>
      </c>
      <c r="C16" s="3" t="s">
        <v>748</v>
      </c>
      <c r="D16" t="s">
        <v>756</v>
      </c>
      <c r="E16" t="s">
        <v>99</v>
      </c>
      <c r="F16" t="s">
        <v>542</v>
      </c>
      <c r="G16">
        <v>8.9831099999999999</v>
      </c>
      <c r="H16" t="s">
        <v>522</v>
      </c>
      <c r="I16" s="3"/>
      <c r="J16" s="3"/>
    </row>
    <row r="17" spans="1:10" x14ac:dyDescent="0.3">
      <c r="A17" s="3"/>
      <c r="B17" s="3" t="s">
        <v>141</v>
      </c>
      <c r="C17" s="3" t="s">
        <v>748</v>
      </c>
      <c r="D17" t="s">
        <v>756</v>
      </c>
      <c r="E17" t="s">
        <v>99</v>
      </c>
      <c r="F17" t="s">
        <v>544</v>
      </c>
      <c r="G17">
        <v>4.6856799999999996</v>
      </c>
      <c r="H17" t="s">
        <v>522</v>
      </c>
      <c r="I17" s="3"/>
      <c r="J17" s="3"/>
    </row>
    <row r="18" spans="1:10" x14ac:dyDescent="0.3">
      <c r="A18" s="3"/>
      <c r="B18" s="3" t="s">
        <v>141</v>
      </c>
      <c r="C18" s="3" t="s">
        <v>748</v>
      </c>
      <c r="D18" t="s">
        <v>756</v>
      </c>
      <c r="E18" t="s">
        <v>99</v>
      </c>
      <c r="F18" t="s">
        <v>546</v>
      </c>
      <c r="G18">
        <v>4.6856799999999996</v>
      </c>
      <c r="H18" t="s">
        <v>522</v>
      </c>
      <c r="I18" s="3"/>
      <c r="J18" s="3"/>
    </row>
    <row r="19" spans="1:10" x14ac:dyDescent="0.3">
      <c r="A19" s="3"/>
      <c r="B19" s="3" t="s">
        <v>141</v>
      </c>
      <c r="C19" s="3" t="s">
        <v>748</v>
      </c>
      <c r="D19" t="s">
        <v>756</v>
      </c>
      <c r="E19" t="s">
        <v>99</v>
      </c>
      <c r="F19" t="s">
        <v>548</v>
      </c>
      <c r="G19">
        <v>4.6856799999999996</v>
      </c>
      <c r="H19" t="s">
        <v>522</v>
      </c>
      <c r="I19" s="3"/>
      <c r="J19" s="3"/>
    </row>
    <row r="20" spans="1:10" x14ac:dyDescent="0.3">
      <c r="A20" s="3"/>
      <c r="B20" s="3" t="s">
        <v>141</v>
      </c>
      <c r="C20" s="3" t="s">
        <v>748</v>
      </c>
      <c r="D20" t="s">
        <v>756</v>
      </c>
      <c r="E20" t="s">
        <v>99</v>
      </c>
      <c r="F20" t="s">
        <v>550</v>
      </c>
      <c r="G20">
        <v>4.6856799999999996</v>
      </c>
      <c r="H20" t="s">
        <v>522</v>
      </c>
      <c r="I20" s="3"/>
      <c r="J20" s="3"/>
    </row>
    <row r="21" spans="1:10" x14ac:dyDescent="0.3">
      <c r="A21" s="3"/>
      <c r="B21" s="3" t="s">
        <v>141</v>
      </c>
      <c r="C21" s="3" t="s">
        <v>748</v>
      </c>
      <c r="D21" t="s">
        <v>756</v>
      </c>
      <c r="E21" t="s">
        <v>99</v>
      </c>
      <c r="F21" t="s">
        <v>546</v>
      </c>
      <c r="G21">
        <v>4.6856799999999996</v>
      </c>
      <c r="H21" t="s">
        <v>522</v>
      </c>
      <c r="I21" s="3"/>
      <c r="J21" s="3"/>
    </row>
    <row r="22" spans="1:10" x14ac:dyDescent="0.3">
      <c r="A22" s="3"/>
      <c r="B22" s="3" t="s">
        <v>141</v>
      </c>
      <c r="C22" s="3" t="s">
        <v>748</v>
      </c>
      <c r="D22" t="s">
        <v>756</v>
      </c>
      <c r="E22" t="s">
        <v>99</v>
      </c>
      <c r="F22" t="s">
        <v>553</v>
      </c>
      <c r="G22">
        <v>4.6856799999999996</v>
      </c>
      <c r="H22" t="s">
        <v>522</v>
      </c>
    </row>
    <row r="23" spans="1:10" x14ac:dyDescent="0.3">
      <c r="A23" s="3"/>
      <c r="B23" s="3" t="s">
        <v>141</v>
      </c>
      <c r="C23" s="3" t="s">
        <v>748</v>
      </c>
      <c r="D23" t="s">
        <v>756</v>
      </c>
      <c r="E23" t="s">
        <v>99</v>
      </c>
      <c r="F23" t="s">
        <v>548</v>
      </c>
      <c r="G23">
        <v>4.6856799999999996</v>
      </c>
      <c r="H23" t="s">
        <v>522</v>
      </c>
      <c r="I23" s="3"/>
      <c r="J23" s="3"/>
    </row>
    <row r="24" spans="1:10" x14ac:dyDescent="0.3">
      <c r="A24" s="3"/>
      <c r="B24" s="3" t="s">
        <v>141</v>
      </c>
      <c r="C24" s="3" t="s">
        <v>748</v>
      </c>
      <c r="D24" t="s">
        <v>756</v>
      </c>
      <c r="E24" t="s">
        <v>99</v>
      </c>
      <c r="F24" t="s">
        <v>556</v>
      </c>
      <c r="G24">
        <v>4.6856799999999996</v>
      </c>
      <c r="H24" t="s">
        <v>522</v>
      </c>
      <c r="I24" s="3"/>
      <c r="J24" s="3"/>
    </row>
    <row r="25" spans="1:10" x14ac:dyDescent="0.3">
      <c r="A25" s="3"/>
      <c r="B25" s="3"/>
      <c r="C25" s="3"/>
      <c r="I25" s="3"/>
      <c r="J25" s="3"/>
    </row>
    <row r="26" spans="1:10" x14ac:dyDescent="0.3">
      <c r="A26" s="3"/>
      <c r="B26" s="3"/>
      <c r="C26" s="3"/>
      <c r="I26" s="3"/>
      <c r="J26" s="3"/>
    </row>
    <row r="27" spans="1:10" x14ac:dyDescent="0.3">
      <c r="A27" s="3"/>
      <c r="B27" s="3"/>
      <c r="C27" s="3"/>
      <c r="I27" s="3"/>
      <c r="J27" s="3"/>
    </row>
    <row r="28" spans="1:10" x14ac:dyDescent="0.3">
      <c r="A28" s="3"/>
      <c r="B28" s="3"/>
      <c r="C28" s="3"/>
      <c r="I28" s="3"/>
      <c r="J28" s="3"/>
    </row>
    <row r="29" spans="1:10" x14ac:dyDescent="0.3">
      <c r="A29" s="3"/>
      <c r="B29" s="3"/>
      <c r="C29" s="3"/>
      <c r="I29" s="3"/>
      <c r="J29" s="3"/>
    </row>
    <row r="30" spans="1:10" x14ac:dyDescent="0.3">
      <c r="A30" s="3"/>
      <c r="B30" s="3"/>
      <c r="C30" s="3"/>
      <c r="I30" s="3"/>
      <c r="J30" s="3"/>
    </row>
    <row r="31" spans="1:10" x14ac:dyDescent="0.3">
      <c r="A31" s="3"/>
      <c r="B31" s="3"/>
      <c r="C31" s="3"/>
      <c r="I31" s="3"/>
      <c r="J31" s="3"/>
    </row>
    <row r="32" spans="1:10" x14ac:dyDescent="0.3">
      <c r="A32" s="3"/>
      <c r="B32" s="3"/>
      <c r="C32" s="3"/>
      <c r="I32" s="3"/>
      <c r="J32" s="3"/>
    </row>
    <row r="33" spans="1:10" x14ac:dyDescent="0.3">
      <c r="A33" s="3"/>
      <c r="B33" s="3"/>
      <c r="C33" s="3"/>
      <c r="I33" s="3"/>
      <c r="J33" s="3"/>
    </row>
    <row r="34" spans="1:10" x14ac:dyDescent="0.3">
      <c r="A34" s="3"/>
      <c r="B34" s="3"/>
      <c r="C34" s="3"/>
      <c r="I34" s="3"/>
      <c r="J34" s="3"/>
    </row>
    <row r="35" spans="1:10" x14ac:dyDescent="0.3">
      <c r="A35" s="3"/>
      <c r="B35" s="3"/>
      <c r="C35" s="3"/>
      <c r="I35" s="3"/>
      <c r="J35" s="3"/>
    </row>
    <row r="36" spans="1:10" x14ac:dyDescent="0.3">
      <c r="A36" s="3"/>
      <c r="B36" s="3"/>
      <c r="C36" s="3"/>
      <c r="I36" s="3"/>
      <c r="J36" s="3"/>
    </row>
    <row r="37" spans="1:10" x14ac:dyDescent="0.3">
      <c r="A37" s="3"/>
      <c r="B37" s="3"/>
      <c r="C37" s="3"/>
      <c r="I37" s="3"/>
      <c r="J37" s="3"/>
    </row>
    <row r="38" spans="1:10" x14ac:dyDescent="0.3">
      <c r="A38" s="3"/>
      <c r="B38" s="3"/>
      <c r="C38" s="3"/>
      <c r="I38" s="3"/>
      <c r="J38" s="3"/>
    </row>
    <row r="39" spans="1:10" x14ac:dyDescent="0.3">
      <c r="A39" s="3"/>
      <c r="B39" s="3"/>
      <c r="C39" s="3"/>
      <c r="I39" s="3"/>
      <c r="J39" s="3"/>
    </row>
    <row r="40" spans="1:10" x14ac:dyDescent="0.3">
      <c r="A40" s="3"/>
      <c r="B40" s="3"/>
      <c r="C40" s="3"/>
      <c r="I40" s="3"/>
      <c r="J40" s="3"/>
    </row>
    <row r="41" spans="1:10" x14ac:dyDescent="0.3">
      <c r="A41" s="3"/>
      <c r="B41" s="3"/>
      <c r="C41" s="3"/>
      <c r="I41" s="3"/>
      <c r="J41" s="3"/>
    </row>
    <row r="42" spans="1:10" x14ac:dyDescent="0.3">
      <c r="A42" s="3"/>
      <c r="B42" s="3"/>
      <c r="C42" s="3"/>
      <c r="I42" s="3"/>
      <c r="J42" s="3"/>
    </row>
    <row r="43" spans="1:10" x14ac:dyDescent="0.3">
      <c r="A43" s="3"/>
      <c r="B43" s="3"/>
      <c r="C43" s="3"/>
      <c r="I43" s="3"/>
      <c r="J43" s="3"/>
    </row>
    <row r="44" spans="1:10" x14ac:dyDescent="0.3">
      <c r="B44" s="3"/>
      <c r="C44" s="3"/>
    </row>
    <row r="45" spans="1:10" x14ac:dyDescent="0.3">
      <c r="B45" s="3"/>
      <c r="C45" s="3"/>
    </row>
    <row r="46" spans="1:10" x14ac:dyDescent="0.3">
      <c r="B46" s="3"/>
      <c r="C46" s="3"/>
    </row>
    <row r="47" spans="1:10" x14ac:dyDescent="0.3">
      <c r="B47" s="3"/>
      <c r="C47" s="3"/>
    </row>
    <row r="48" spans="1:10" x14ac:dyDescent="0.3">
      <c r="B48" s="3"/>
      <c r="C48" s="3"/>
    </row>
    <row r="49" spans="2:3" x14ac:dyDescent="0.3">
      <c r="B49" s="3"/>
      <c r="C49" s="3"/>
    </row>
    <row r="50" spans="2:3" x14ac:dyDescent="0.3">
      <c r="B50" s="3"/>
      <c r="C50" s="3"/>
    </row>
    <row r="51" spans="2:3" x14ac:dyDescent="0.3">
      <c r="B51" s="3"/>
      <c r="C51" s="3"/>
    </row>
    <row r="52" spans="2:3" x14ac:dyDescent="0.3">
      <c r="B52" s="3"/>
      <c r="C52" s="3"/>
    </row>
    <row r="53" spans="2:3" x14ac:dyDescent="0.3">
      <c r="B53" s="3"/>
      <c r="C53" s="3"/>
    </row>
    <row r="54" spans="2:3" x14ac:dyDescent="0.3">
      <c r="B54" s="3"/>
      <c r="C54" s="3"/>
    </row>
    <row r="55" spans="2:3" x14ac:dyDescent="0.3">
      <c r="B55" s="3"/>
      <c r="C55" s="3"/>
    </row>
    <row r="56" spans="2:3" x14ac:dyDescent="0.3">
      <c r="B56" s="3"/>
      <c r="C56" s="3"/>
    </row>
    <row r="57" spans="2:3" x14ac:dyDescent="0.3">
      <c r="B57" s="3"/>
      <c r="C57" s="3"/>
    </row>
    <row r="58" spans="2:3" x14ac:dyDescent="0.3">
      <c r="B58" s="3"/>
      <c r="C58" s="3"/>
    </row>
    <row r="59" spans="2:3" x14ac:dyDescent="0.3">
      <c r="B59" s="3"/>
      <c r="C59" s="3"/>
    </row>
    <row r="60" spans="2:3" x14ac:dyDescent="0.3">
      <c r="B60" s="3"/>
      <c r="C60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F7A00-FF8A-478C-8886-EEED83A42ACF}">
  <dimension ref="A1:L83"/>
  <sheetViews>
    <sheetView workbookViewId="0">
      <selection activeCell="B2" sqref="B2"/>
    </sheetView>
  </sheetViews>
  <sheetFormatPr defaultRowHeight="14" x14ac:dyDescent="0.3"/>
  <cols>
    <col min="1" max="1" width="4.07421875" customWidth="1"/>
    <col min="2" max="2" width="6.765625" bestFit="1" customWidth="1"/>
    <col min="3" max="3" width="15.23046875" bestFit="1" customWidth="1"/>
    <col min="4" max="4" width="28.3046875" bestFit="1" customWidth="1"/>
    <col min="5" max="5" width="61.3046875" bestFit="1" customWidth="1"/>
    <col min="6" max="6" width="14.23046875" bestFit="1" customWidth="1"/>
    <col min="7" max="7" width="60.69140625" bestFit="1" customWidth="1"/>
    <col min="8" max="8" width="22.765625" bestFit="1" customWidth="1"/>
    <col min="9" max="9" width="11.84375" bestFit="1" customWidth="1"/>
    <col min="10" max="10" width="18.07421875" bestFit="1" customWidth="1"/>
    <col min="11" max="11" width="11" bestFit="1" customWidth="1"/>
    <col min="12" max="12" width="35.53515625" bestFit="1" customWidth="1"/>
  </cols>
  <sheetData>
    <row r="1" spans="1:12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B2" s="2" t="s">
        <v>0</v>
      </c>
      <c r="C2" s="2" t="s">
        <v>1</v>
      </c>
      <c r="D2" s="2" t="s">
        <v>2</v>
      </c>
      <c r="E2" s="2" t="s">
        <v>757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1:12" x14ac:dyDescent="0.3">
      <c r="B3" s="3" t="s">
        <v>11</v>
      </c>
      <c r="C3" s="3" t="s">
        <v>12</v>
      </c>
      <c r="D3" s="3" t="s">
        <v>66</v>
      </c>
      <c r="E3" s="3" t="s">
        <v>758</v>
      </c>
      <c r="F3" s="3" t="s">
        <v>759</v>
      </c>
      <c r="G3" s="3" t="s">
        <v>23</v>
      </c>
      <c r="H3" s="3" t="str">
        <f t="shared" ref="H3" si="0">D3</f>
        <v>Natural Gas</v>
      </c>
      <c r="I3" s="3">
        <v>182.96010000000001</v>
      </c>
      <c r="J3" s="3" t="s">
        <v>68</v>
      </c>
      <c r="K3" s="3"/>
      <c r="L3" s="3"/>
    </row>
    <row r="4" spans="1:12" x14ac:dyDescent="0.3">
      <c r="B4" s="3" t="s">
        <v>11</v>
      </c>
      <c r="C4" s="3" t="s">
        <v>12</v>
      </c>
      <c r="D4" s="3" t="s">
        <v>66</v>
      </c>
      <c r="E4" s="3" t="s">
        <v>758</v>
      </c>
      <c r="F4" s="3" t="s">
        <v>760</v>
      </c>
      <c r="G4" s="3" t="s">
        <v>23</v>
      </c>
      <c r="H4" s="3" t="str">
        <f t="shared" ref="H4:H6" si="1">D4</f>
        <v>Natural Gas</v>
      </c>
      <c r="I4" s="3">
        <v>182.96010000000001</v>
      </c>
      <c r="J4" s="3" t="s">
        <v>68</v>
      </c>
      <c r="K4" s="3"/>
      <c r="L4" s="3"/>
    </row>
    <row r="5" spans="1:12" x14ac:dyDescent="0.3">
      <c r="B5" s="3" t="s">
        <v>11</v>
      </c>
      <c r="C5" s="3" t="s">
        <v>12</v>
      </c>
      <c r="D5" s="3" t="s">
        <v>66</v>
      </c>
      <c r="E5" s="3" t="s">
        <v>758</v>
      </c>
      <c r="F5" s="3" t="s">
        <v>761</v>
      </c>
      <c r="G5" s="3" t="s">
        <v>23</v>
      </c>
      <c r="H5" s="3" t="str">
        <f t="shared" si="1"/>
        <v>Natural Gas</v>
      </c>
      <c r="I5" s="3">
        <v>182.96010000000001</v>
      </c>
      <c r="J5" s="3" t="s">
        <v>68</v>
      </c>
      <c r="K5" s="3"/>
      <c r="L5" s="3"/>
    </row>
    <row r="6" spans="1:12" x14ac:dyDescent="0.3">
      <c r="B6" s="3" t="s">
        <v>11</v>
      </c>
      <c r="C6" s="3" t="s">
        <v>12</v>
      </c>
      <c r="D6" s="3" t="s">
        <v>66</v>
      </c>
      <c r="E6" s="3" t="s">
        <v>762</v>
      </c>
      <c r="F6" s="3" t="s">
        <v>763</v>
      </c>
      <c r="G6" s="3" t="s">
        <v>23</v>
      </c>
      <c r="H6" s="3" t="str">
        <f t="shared" si="1"/>
        <v>Natural Gas</v>
      </c>
      <c r="I6" s="3">
        <v>182.96010000000001</v>
      </c>
      <c r="J6" s="3" t="s">
        <v>68</v>
      </c>
      <c r="K6" s="3"/>
      <c r="L6" s="3"/>
    </row>
    <row r="7" spans="1:12" x14ac:dyDescent="0.3">
      <c r="B7" s="3" t="s">
        <v>11</v>
      </c>
      <c r="C7" s="3" t="s">
        <v>12</v>
      </c>
      <c r="D7" s="3" t="s">
        <v>71</v>
      </c>
      <c r="E7" s="3" t="s">
        <v>758</v>
      </c>
      <c r="F7" s="3" t="s">
        <v>760</v>
      </c>
      <c r="G7" s="3" t="s">
        <v>764</v>
      </c>
      <c r="H7" s="3" t="s">
        <v>20</v>
      </c>
      <c r="I7" s="3">
        <v>43.439639999999997</v>
      </c>
      <c r="J7" s="3" t="s">
        <v>21</v>
      </c>
      <c r="K7" s="3"/>
      <c r="L7" s="3"/>
    </row>
    <row r="8" spans="1:12" x14ac:dyDescent="0.3">
      <c r="B8" s="3" t="s">
        <v>11</v>
      </c>
      <c r="C8" s="3" t="s">
        <v>12</v>
      </c>
      <c r="D8" s="3" t="s">
        <v>71</v>
      </c>
      <c r="E8" s="3" t="s">
        <v>758</v>
      </c>
      <c r="F8" s="3" t="s">
        <v>761</v>
      </c>
      <c r="G8" s="3" t="s">
        <v>764</v>
      </c>
      <c r="H8" s="3" t="s">
        <v>20</v>
      </c>
      <c r="I8" s="3">
        <v>43.439639999999997</v>
      </c>
      <c r="J8" s="3" t="s">
        <v>21</v>
      </c>
      <c r="K8" s="3"/>
      <c r="L8" s="3"/>
    </row>
    <row r="9" spans="1:12" x14ac:dyDescent="0.3">
      <c r="B9" s="3" t="s">
        <v>11</v>
      </c>
      <c r="C9" s="3" t="s">
        <v>50</v>
      </c>
      <c r="D9" s="3" t="s">
        <v>51</v>
      </c>
      <c r="E9" s="3" t="s">
        <v>762</v>
      </c>
      <c r="F9" s="3" t="s">
        <v>763</v>
      </c>
      <c r="G9" s="3" t="s">
        <v>53</v>
      </c>
      <c r="H9" s="3" t="s">
        <v>51</v>
      </c>
      <c r="I9" s="3">
        <v>1760</v>
      </c>
      <c r="J9" s="3" t="s">
        <v>54</v>
      </c>
      <c r="K9" s="3"/>
      <c r="L9" s="3"/>
    </row>
    <row r="10" spans="1:12" x14ac:dyDescent="0.3">
      <c r="B10" s="3" t="s">
        <v>11</v>
      </c>
      <c r="C10" s="3" t="s">
        <v>50</v>
      </c>
      <c r="D10" s="3" t="s">
        <v>55</v>
      </c>
      <c r="E10" s="3" t="s">
        <v>762</v>
      </c>
      <c r="F10" s="3" t="s">
        <v>763</v>
      </c>
      <c r="G10" s="3" t="s">
        <v>53</v>
      </c>
      <c r="H10" s="3" t="s">
        <v>55</v>
      </c>
      <c r="I10" s="3">
        <v>1300</v>
      </c>
      <c r="J10" s="3" t="s">
        <v>54</v>
      </c>
      <c r="K10" s="3"/>
      <c r="L10" s="3"/>
    </row>
    <row r="11" spans="1:12" x14ac:dyDescent="0.3">
      <c r="B11" s="3" t="s">
        <v>11</v>
      </c>
      <c r="C11" s="3" t="s">
        <v>50</v>
      </c>
      <c r="D11" s="3" t="s">
        <v>61</v>
      </c>
      <c r="E11" s="3" t="s">
        <v>762</v>
      </c>
      <c r="F11" s="3" t="s">
        <v>763</v>
      </c>
      <c r="G11" s="3" t="s">
        <v>53</v>
      </c>
      <c r="H11" s="3" t="s">
        <v>61</v>
      </c>
      <c r="I11" s="3">
        <v>1923.5</v>
      </c>
      <c r="J11" s="3" t="s">
        <v>54</v>
      </c>
      <c r="K11" s="3"/>
      <c r="L11" s="3"/>
    </row>
    <row r="12" spans="1:12" x14ac:dyDescent="0.3">
      <c r="B12" s="3" t="s">
        <v>73</v>
      </c>
      <c r="C12" s="3" t="s">
        <v>74</v>
      </c>
      <c r="D12" s="3" t="s">
        <v>75</v>
      </c>
      <c r="E12" s="3" t="s">
        <v>758</v>
      </c>
      <c r="F12" s="3" t="s">
        <v>759</v>
      </c>
      <c r="G12" s="3" t="s">
        <v>77</v>
      </c>
      <c r="H12" s="3" t="s">
        <v>80</v>
      </c>
      <c r="I12" s="3">
        <v>592.13868000000002</v>
      </c>
      <c r="J12" s="3" t="s">
        <v>68</v>
      </c>
      <c r="K12" s="3"/>
      <c r="L12" s="3"/>
    </row>
    <row r="13" spans="1:12" x14ac:dyDescent="0.3">
      <c r="B13" s="3" t="s">
        <v>73</v>
      </c>
      <c r="C13" s="3" t="s">
        <v>74</v>
      </c>
      <c r="D13" s="3" t="s">
        <v>75</v>
      </c>
      <c r="E13" s="3" t="s">
        <v>758</v>
      </c>
      <c r="F13" s="3" t="s">
        <v>760</v>
      </c>
      <c r="G13" s="3" t="s">
        <v>77</v>
      </c>
      <c r="H13" s="3" t="s">
        <v>89</v>
      </c>
      <c r="I13" s="3">
        <v>592.13868000000002</v>
      </c>
      <c r="J13" s="3" t="s">
        <v>68</v>
      </c>
      <c r="K13" s="3"/>
      <c r="L13" s="3"/>
    </row>
    <row r="14" spans="1:12" x14ac:dyDescent="0.3">
      <c r="B14" s="3" t="s">
        <v>73</v>
      </c>
      <c r="C14" s="3" t="s">
        <v>74</v>
      </c>
      <c r="D14" s="3" t="s">
        <v>75</v>
      </c>
      <c r="E14" s="3" t="s">
        <v>758</v>
      </c>
      <c r="F14" s="3" t="s">
        <v>761</v>
      </c>
      <c r="G14" s="3" t="s">
        <v>77</v>
      </c>
      <c r="H14" s="3" t="s">
        <v>91</v>
      </c>
      <c r="I14" s="3">
        <v>592.13868000000002</v>
      </c>
      <c r="J14" s="3" t="s">
        <v>68</v>
      </c>
      <c r="K14" s="3"/>
      <c r="L14" s="3"/>
    </row>
    <row r="15" spans="1:12" x14ac:dyDescent="0.3">
      <c r="B15" s="3" t="s">
        <v>73</v>
      </c>
      <c r="C15" s="3" t="s">
        <v>74</v>
      </c>
      <c r="D15" s="3" t="s">
        <v>75</v>
      </c>
      <c r="E15" s="3" t="s">
        <v>762</v>
      </c>
      <c r="F15" s="3" t="s">
        <v>763</v>
      </c>
      <c r="G15" s="3" t="s">
        <v>77</v>
      </c>
      <c r="H15" s="3" t="s">
        <v>93</v>
      </c>
      <c r="I15" s="3">
        <v>331.78384599999998</v>
      </c>
      <c r="J15" s="3" t="s">
        <v>68</v>
      </c>
      <c r="K15" s="3"/>
      <c r="L15" s="3"/>
    </row>
    <row r="16" spans="1:12" x14ac:dyDescent="0.3">
      <c r="B16" s="3" t="s">
        <v>73</v>
      </c>
      <c r="C16" s="3" t="s">
        <v>74</v>
      </c>
      <c r="D16" s="3" t="s">
        <v>104</v>
      </c>
      <c r="E16" s="3" t="s">
        <v>758</v>
      </c>
      <c r="F16" s="3" t="s">
        <v>759</v>
      </c>
      <c r="G16" s="3" t="s">
        <v>77</v>
      </c>
      <c r="H16" s="3" t="s">
        <v>80</v>
      </c>
      <c r="I16" s="3">
        <v>592.13868000000002</v>
      </c>
      <c r="J16" s="3" t="s">
        <v>68</v>
      </c>
      <c r="K16" s="3"/>
      <c r="L16" s="3" t="s">
        <v>765</v>
      </c>
    </row>
    <row r="17" spans="1:12" x14ac:dyDescent="0.3">
      <c r="B17" s="3" t="s">
        <v>73</v>
      </c>
      <c r="C17" s="3" t="s">
        <v>74</v>
      </c>
      <c r="D17" s="3" t="s">
        <v>104</v>
      </c>
      <c r="E17" s="3" t="s">
        <v>758</v>
      </c>
      <c r="F17" s="3" t="s">
        <v>760</v>
      </c>
      <c r="G17" s="3" t="s">
        <v>77</v>
      </c>
      <c r="H17" s="3" t="s">
        <v>89</v>
      </c>
      <c r="I17" s="3">
        <v>592.13868000000002</v>
      </c>
      <c r="J17" s="3" t="s">
        <v>68</v>
      </c>
      <c r="K17" s="3"/>
      <c r="L17" s="3" t="s">
        <v>765</v>
      </c>
    </row>
    <row r="18" spans="1:12" x14ac:dyDescent="0.3">
      <c r="B18" s="3" t="s">
        <v>73</v>
      </c>
      <c r="C18" s="3" t="s">
        <v>74</v>
      </c>
      <c r="D18" s="3" t="s">
        <v>104</v>
      </c>
      <c r="E18" s="3" t="s">
        <v>758</v>
      </c>
      <c r="F18" s="3" t="s">
        <v>761</v>
      </c>
      <c r="G18" s="3" t="s">
        <v>77</v>
      </c>
      <c r="H18" s="3" t="s">
        <v>91</v>
      </c>
      <c r="I18" s="3">
        <v>592.13868000000002</v>
      </c>
      <c r="J18" s="3" t="s">
        <v>68</v>
      </c>
      <c r="K18" s="3"/>
      <c r="L18" s="3" t="s">
        <v>765</v>
      </c>
    </row>
    <row r="19" spans="1:12" x14ac:dyDescent="0.3">
      <c r="A19" s="3"/>
      <c r="B19" s="3" t="s">
        <v>73</v>
      </c>
      <c r="C19" s="3" t="s">
        <v>106</v>
      </c>
      <c r="D19" s="3" t="s">
        <v>75</v>
      </c>
      <c r="E19" s="3" t="s">
        <v>758</v>
      </c>
      <c r="F19" s="3" t="s">
        <v>759</v>
      </c>
      <c r="G19" s="3" t="s">
        <v>77</v>
      </c>
      <c r="H19" s="3" t="s">
        <v>80</v>
      </c>
      <c r="I19" s="3">
        <v>592.13868000000002</v>
      </c>
      <c r="J19" s="3" t="s">
        <v>68</v>
      </c>
      <c r="K19" s="3"/>
      <c r="L19" s="3"/>
    </row>
    <row r="20" spans="1:12" x14ac:dyDescent="0.3">
      <c r="A20" s="3"/>
      <c r="B20" s="3" t="s">
        <v>73</v>
      </c>
      <c r="C20" s="3" t="s">
        <v>106</v>
      </c>
      <c r="D20" s="3" t="s">
        <v>75</v>
      </c>
      <c r="E20" s="3" t="s">
        <v>758</v>
      </c>
      <c r="F20" s="3" t="s">
        <v>760</v>
      </c>
      <c r="G20" s="3" t="s">
        <v>77</v>
      </c>
      <c r="H20" s="3" t="s">
        <v>89</v>
      </c>
      <c r="I20" s="3">
        <v>592.13868000000002</v>
      </c>
      <c r="J20" s="3" t="s">
        <v>68</v>
      </c>
      <c r="K20" s="3"/>
      <c r="L20" s="3"/>
    </row>
    <row r="21" spans="1:12" x14ac:dyDescent="0.3">
      <c r="A21" s="3"/>
      <c r="B21" s="3" t="s">
        <v>73</v>
      </c>
      <c r="C21" s="3" t="s">
        <v>106</v>
      </c>
      <c r="D21" s="3" t="s">
        <v>75</v>
      </c>
      <c r="E21" s="3" t="s">
        <v>758</v>
      </c>
      <c r="F21" s="3" t="s">
        <v>761</v>
      </c>
      <c r="G21" s="3" t="s">
        <v>77</v>
      </c>
      <c r="H21" s="3" t="s">
        <v>91</v>
      </c>
      <c r="I21" s="3">
        <v>592.13868000000002</v>
      </c>
      <c r="J21" s="3" t="s">
        <v>68</v>
      </c>
      <c r="K21" s="3"/>
      <c r="L21" s="3"/>
    </row>
    <row r="22" spans="1:12" x14ac:dyDescent="0.3">
      <c r="A22" s="3"/>
      <c r="B22" s="3" t="s">
        <v>73</v>
      </c>
      <c r="C22" s="3" t="s">
        <v>106</v>
      </c>
      <c r="D22" s="3" t="s">
        <v>75</v>
      </c>
      <c r="E22" s="3" t="s">
        <v>762</v>
      </c>
      <c r="F22" s="3" t="s">
        <v>763</v>
      </c>
      <c r="G22" s="3" t="s">
        <v>77</v>
      </c>
      <c r="H22" s="3" t="s">
        <v>93</v>
      </c>
      <c r="I22" s="3">
        <v>331.78384599999998</v>
      </c>
      <c r="J22" s="3" t="s">
        <v>68</v>
      </c>
      <c r="K22" s="3"/>
      <c r="L22" s="3"/>
    </row>
    <row r="23" spans="1:12" x14ac:dyDescent="0.3">
      <c r="A23" s="3"/>
      <c r="B23" s="3" t="s">
        <v>73</v>
      </c>
      <c r="C23" s="3" t="s">
        <v>106</v>
      </c>
      <c r="D23" s="3" t="s">
        <v>104</v>
      </c>
      <c r="E23" s="3" t="s">
        <v>758</v>
      </c>
      <c r="F23" s="3" t="s">
        <v>759</v>
      </c>
      <c r="G23" s="14" t="s">
        <v>766</v>
      </c>
      <c r="H23" s="14" t="s">
        <v>766</v>
      </c>
      <c r="I23" s="3">
        <v>0</v>
      </c>
      <c r="J23" s="3" t="s">
        <v>68</v>
      </c>
      <c r="K23" s="3"/>
      <c r="L23" s="3"/>
    </row>
    <row r="24" spans="1:12" x14ac:dyDescent="0.3">
      <c r="A24" s="3"/>
      <c r="B24" s="3" t="s">
        <v>73</v>
      </c>
      <c r="C24" s="3" t="s">
        <v>106</v>
      </c>
      <c r="D24" s="3" t="s">
        <v>104</v>
      </c>
      <c r="E24" s="3" t="s">
        <v>758</v>
      </c>
      <c r="F24" s="3" t="s">
        <v>760</v>
      </c>
      <c r="G24" s="14" t="s">
        <v>766</v>
      </c>
      <c r="H24" s="14" t="s">
        <v>766</v>
      </c>
      <c r="I24" s="3">
        <v>0</v>
      </c>
      <c r="J24" s="3" t="s">
        <v>68</v>
      </c>
      <c r="K24" s="3"/>
      <c r="L24" s="3"/>
    </row>
    <row r="25" spans="1:12" x14ac:dyDescent="0.3">
      <c r="A25" s="3"/>
      <c r="B25" s="3" t="s">
        <v>73</v>
      </c>
      <c r="C25" s="3" t="s">
        <v>106</v>
      </c>
      <c r="D25" s="3" t="s">
        <v>104</v>
      </c>
      <c r="E25" s="3" t="s">
        <v>758</v>
      </c>
      <c r="F25" s="3" t="s">
        <v>761</v>
      </c>
      <c r="G25" s="14" t="s">
        <v>766</v>
      </c>
      <c r="H25" s="14" t="s">
        <v>766</v>
      </c>
      <c r="I25" s="3">
        <v>0</v>
      </c>
      <c r="J25" s="3" t="s">
        <v>68</v>
      </c>
      <c r="K25" s="3"/>
      <c r="L25" s="3"/>
    </row>
    <row r="26" spans="1:12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3">
      <c r="A31" s="3"/>
      <c r="B31" s="3"/>
      <c r="C31" s="3"/>
      <c r="D31" s="3"/>
      <c r="E31" s="3"/>
      <c r="F31" s="3"/>
      <c r="G31" s="5"/>
      <c r="H31" s="3"/>
      <c r="I31" s="3"/>
      <c r="J31" s="3"/>
      <c r="K31" s="3"/>
      <c r="L31" s="3"/>
    </row>
    <row r="32" spans="1:12" x14ac:dyDescent="0.3">
      <c r="A32" s="3"/>
      <c r="B32" s="3"/>
      <c r="C32" s="3"/>
      <c r="D32" s="3"/>
      <c r="E32" s="3"/>
      <c r="F32" s="3"/>
      <c r="G32" s="5"/>
      <c r="H32" s="3"/>
      <c r="I32" s="3"/>
      <c r="J32" s="3"/>
      <c r="K32" s="3"/>
      <c r="L32" s="3"/>
    </row>
    <row r="33" spans="1:12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3">
      <c r="A35" s="3"/>
      <c r="B35" s="3"/>
    </row>
    <row r="36" spans="1:12" x14ac:dyDescent="0.3">
      <c r="A36" s="3"/>
      <c r="B36" s="3"/>
    </row>
    <row r="37" spans="1:12" x14ac:dyDescent="0.3">
      <c r="A37" s="3"/>
      <c r="B37" s="3"/>
    </row>
    <row r="38" spans="1:12" x14ac:dyDescent="0.3">
      <c r="A38" s="3"/>
      <c r="B38" s="3"/>
    </row>
    <row r="39" spans="1:12" x14ac:dyDescent="0.3">
      <c r="A39" s="3"/>
      <c r="B39" s="3"/>
    </row>
    <row r="40" spans="1:12" x14ac:dyDescent="0.3">
      <c r="A40" s="3"/>
      <c r="B40" s="3"/>
    </row>
    <row r="41" spans="1:12" x14ac:dyDescent="0.3">
      <c r="A41" s="3"/>
      <c r="B41" s="3"/>
    </row>
    <row r="42" spans="1:12" x14ac:dyDescent="0.3">
      <c r="A42" s="3"/>
      <c r="B42" s="3"/>
    </row>
    <row r="43" spans="1:12" x14ac:dyDescent="0.3">
      <c r="A43" s="3"/>
      <c r="B43" s="3"/>
    </row>
    <row r="44" spans="1:12" x14ac:dyDescent="0.3">
      <c r="A44" s="3"/>
      <c r="B44" s="3"/>
    </row>
    <row r="45" spans="1:12" x14ac:dyDescent="0.3">
      <c r="A45" s="3"/>
      <c r="B45" s="3"/>
    </row>
    <row r="46" spans="1:12" x14ac:dyDescent="0.3">
      <c r="A46" s="3"/>
      <c r="B46" s="3"/>
    </row>
    <row r="47" spans="1:12" x14ac:dyDescent="0.3">
      <c r="A47" s="3"/>
      <c r="B47" s="3"/>
    </row>
    <row r="48" spans="1:12" x14ac:dyDescent="0.3">
      <c r="A48" s="3"/>
      <c r="B48" s="3"/>
    </row>
    <row r="49" spans="1:12" x14ac:dyDescent="0.3">
      <c r="A49" s="3"/>
      <c r="B49" s="3"/>
    </row>
    <row r="50" spans="1:12" x14ac:dyDescent="0.3">
      <c r="A50" s="3"/>
      <c r="B50" s="3"/>
    </row>
    <row r="51" spans="1:12" x14ac:dyDescent="0.3">
      <c r="A51" s="3"/>
      <c r="B51" s="3"/>
    </row>
    <row r="52" spans="1:12" x14ac:dyDescent="0.3">
      <c r="A52" s="3"/>
      <c r="B52" s="3"/>
    </row>
    <row r="53" spans="1:12" x14ac:dyDescent="0.3">
      <c r="A53" s="3"/>
      <c r="B53" s="3"/>
    </row>
    <row r="54" spans="1:12" x14ac:dyDescent="0.3">
      <c r="A54" s="3"/>
      <c r="B54" s="3"/>
    </row>
    <row r="55" spans="1:12" x14ac:dyDescent="0.3">
      <c r="A55" s="3"/>
      <c r="B55" s="3"/>
    </row>
    <row r="56" spans="1:12" x14ac:dyDescent="0.3">
      <c r="A56" s="3"/>
      <c r="B56" s="3"/>
    </row>
    <row r="57" spans="1:12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3">
      <c r="A60" s="3"/>
      <c r="B60" s="3"/>
      <c r="C60" s="2"/>
      <c r="D60" s="3"/>
      <c r="E60" s="3"/>
      <c r="F60" s="3"/>
      <c r="G60" s="5"/>
      <c r="H60" s="3"/>
      <c r="I60" s="3"/>
      <c r="J60" s="3"/>
      <c r="K60" s="3"/>
      <c r="L60" s="3"/>
    </row>
    <row r="61" spans="1:12" x14ac:dyDescent="0.3">
      <c r="A61" s="3"/>
      <c r="B61" s="3"/>
      <c r="C61" s="3"/>
      <c r="D61" s="3"/>
      <c r="E61" s="3"/>
      <c r="F61" s="3"/>
      <c r="G61" s="5"/>
      <c r="H61" s="3"/>
      <c r="I61" s="3"/>
      <c r="J61" s="3"/>
      <c r="K61" s="3"/>
      <c r="L61" s="3"/>
    </row>
    <row r="62" spans="1:12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7" spans="3:3" x14ac:dyDescent="0.3">
      <c r="C67" s="3"/>
    </row>
    <row r="68" spans="3:3" x14ac:dyDescent="0.3">
      <c r="C68" s="2"/>
    </row>
    <row r="69" spans="3:3" x14ac:dyDescent="0.3">
      <c r="C69" s="3"/>
    </row>
    <row r="70" spans="3:3" x14ac:dyDescent="0.3">
      <c r="C70" s="3"/>
    </row>
    <row r="71" spans="3:3" x14ac:dyDescent="0.3">
      <c r="C71" s="3"/>
    </row>
    <row r="72" spans="3:3" x14ac:dyDescent="0.3">
      <c r="C72" s="3" t="s">
        <v>767</v>
      </c>
    </row>
    <row r="73" spans="3:3" x14ac:dyDescent="0.3">
      <c r="C73" s="3"/>
    </row>
    <row r="74" spans="3:3" x14ac:dyDescent="0.3">
      <c r="C74" s="2" t="s">
        <v>768</v>
      </c>
    </row>
    <row r="75" spans="3:3" x14ac:dyDescent="0.3">
      <c r="C75" s="3"/>
    </row>
    <row r="76" spans="3:3" x14ac:dyDescent="0.3">
      <c r="C76" s="3"/>
    </row>
    <row r="77" spans="3:3" x14ac:dyDescent="0.3">
      <c r="C77" s="3"/>
    </row>
    <row r="78" spans="3:3" x14ac:dyDescent="0.3">
      <c r="C78" s="3" t="s">
        <v>767</v>
      </c>
    </row>
    <row r="79" spans="3:3" x14ac:dyDescent="0.3">
      <c r="C79" s="3"/>
    </row>
    <row r="80" spans="3:3" x14ac:dyDescent="0.3">
      <c r="C80" s="2" t="s">
        <v>769</v>
      </c>
    </row>
    <row r="81" spans="3:3" x14ac:dyDescent="0.3">
      <c r="C81" s="3"/>
    </row>
    <row r="82" spans="3:3" x14ac:dyDescent="0.3">
      <c r="C82" s="3"/>
    </row>
    <row r="83" spans="3:3" x14ac:dyDescent="0.3">
      <c r="C83" s="3" t="s">
        <v>767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E9EE-5E10-413E-AA74-0537E799ED27}">
  <dimension ref="B2:L41"/>
  <sheetViews>
    <sheetView workbookViewId="0">
      <pane ySplit="2" topLeftCell="A3" activePane="bottomLeft" state="frozen"/>
      <selection pane="bottomLeft" activeCell="B2" sqref="B2"/>
    </sheetView>
  </sheetViews>
  <sheetFormatPr defaultColWidth="9.23046875" defaultRowHeight="14" x14ac:dyDescent="0.3"/>
  <cols>
    <col min="1" max="1" width="4.07421875" style="3" customWidth="1"/>
    <col min="2" max="2" width="7.3046875" style="3" bestFit="1" customWidth="1"/>
    <col min="3" max="3" width="28.765625" style="3" bestFit="1" customWidth="1"/>
    <col min="4" max="4" width="20.4609375" style="3" bestFit="1" customWidth="1"/>
    <col min="5" max="5" width="18.07421875" style="3" bestFit="1" customWidth="1"/>
    <col min="6" max="6" width="32.3046875" style="3" bestFit="1" customWidth="1"/>
    <col min="7" max="7" width="165" style="3" bestFit="1" customWidth="1"/>
    <col min="8" max="8" width="49.3046875" style="3" bestFit="1" customWidth="1"/>
    <col min="9" max="9" width="11.84375" style="3" bestFit="1" customWidth="1"/>
    <col min="10" max="10" width="9.69140625" style="3" bestFit="1" customWidth="1"/>
    <col min="11" max="11" width="12.765625" style="3" bestFit="1" customWidth="1"/>
    <col min="12" max="12" width="53.765625" style="3" bestFit="1" customWidth="1"/>
    <col min="13" max="16384" width="9.23046875" style="3"/>
  </cols>
  <sheetData>
    <row r="2" spans="2:12" x14ac:dyDescent="0.3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2:12" x14ac:dyDescent="0.3">
      <c r="B3" s="3" t="s">
        <v>73</v>
      </c>
      <c r="C3" s="3" t="s">
        <v>74</v>
      </c>
      <c r="D3" s="3" t="s">
        <v>75</v>
      </c>
      <c r="E3" s="3" t="s">
        <v>76</v>
      </c>
      <c r="G3" s="3" t="s">
        <v>77</v>
      </c>
      <c r="H3" s="3" t="s">
        <v>78</v>
      </c>
      <c r="I3" s="3">
        <v>258.49729000000002</v>
      </c>
      <c r="J3" s="3" t="s">
        <v>68</v>
      </c>
      <c r="L3" s="3" t="s">
        <v>79</v>
      </c>
    </row>
    <row r="4" spans="2:12" x14ac:dyDescent="0.3">
      <c r="B4" s="3" t="s">
        <v>73</v>
      </c>
      <c r="C4" s="3" t="s">
        <v>74</v>
      </c>
      <c r="D4" s="3" t="s">
        <v>75</v>
      </c>
      <c r="E4" s="3" t="s">
        <v>60</v>
      </c>
      <c r="G4" s="3" t="s">
        <v>77</v>
      </c>
      <c r="H4" s="3" t="s">
        <v>80</v>
      </c>
      <c r="I4" s="3">
        <v>176.89732500000002</v>
      </c>
      <c r="J4" s="3" t="s">
        <v>68</v>
      </c>
      <c r="L4" s="3" t="s">
        <v>79</v>
      </c>
    </row>
    <row r="5" spans="2:12" x14ac:dyDescent="0.3">
      <c r="B5" s="3" t="s">
        <v>73</v>
      </c>
      <c r="C5" s="3" t="s">
        <v>74</v>
      </c>
      <c r="D5" s="3" t="s">
        <v>75</v>
      </c>
      <c r="E5" s="3" t="s">
        <v>81</v>
      </c>
      <c r="G5" s="3" t="s">
        <v>77</v>
      </c>
      <c r="H5" s="3" t="s">
        <v>82</v>
      </c>
      <c r="I5" s="3">
        <v>480.65992199999999</v>
      </c>
      <c r="J5" s="3" t="s">
        <v>68</v>
      </c>
      <c r="L5" s="3" t="s">
        <v>79</v>
      </c>
    </row>
    <row r="6" spans="2:12" x14ac:dyDescent="0.3">
      <c r="B6" s="3" t="s">
        <v>73</v>
      </c>
      <c r="C6" s="3" t="s">
        <v>74</v>
      </c>
      <c r="D6" s="3" t="s">
        <v>75</v>
      </c>
      <c r="E6" s="3" t="s">
        <v>14</v>
      </c>
      <c r="G6" s="3" t="s">
        <v>77</v>
      </c>
      <c r="H6" s="3" t="s">
        <v>83</v>
      </c>
      <c r="I6" s="3">
        <v>97.299333000000004</v>
      </c>
      <c r="J6" s="3" t="s">
        <v>68</v>
      </c>
      <c r="L6" s="3" t="s">
        <v>79</v>
      </c>
    </row>
    <row r="7" spans="2:12" x14ac:dyDescent="0.3">
      <c r="B7" s="3" t="s">
        <v>73</v>
      </c>
      <c r="C7" s="3" t="s">
        <v>74</v>
      </c>
      <c r="D7" s="3" t="s">
        <v>75</v>
      </c>
      <c r="E7" s="3" t="s">
        <v>84</v>
      </c>
      <c r="G7" s="3" t="s">
        <v>77</v>
      </c>
      <c r="H7" s="3" t="s">
        <v>80</v>
      </c>
      <c r="I7" s="3">
        <v>176.89732500000002</v>
      </c>
      <c r="J7" s="3" t="s">
        <v>68</v>
      </c>
      <c r="L7" s="3" t="s">
        <v>79</v>
      </c>
    </row>
    <row r="8" spans="2:12" x14ac:dyDescent="0.3">
      <c r="B8" s="3" t="s">
        <v>73</v>
      </c>
      <c r="C8" s="3" t="s">
        <v>74</v>
      </c>
      <c r="D8" s="3" t="s">
        <v>75</v>
      </c>
      <c r="E8" s="3" t="s">
        <v>85</v>
      </c>
      <c r="G8" s="3" t="s">
        <v>77</v>
      </c>
      <c r="H8" s="3" t="s">
        <v>86</v>
      </c>
      <c r="I8" s="3">
        <v>331.78384599999998</v>
      </c>
      <c r="J8" s="3" t="s">
        <v>68</v>
      </c>
      <c r="L8" s="3" t="s">
        <v>79</v>
      </c>
    </row>
    <row r="9" spans="2:12" x14ac:dyDescent="0.3">
      <c r="B9" s="3" t="s">
        <v>73</v>
      </c>
      <c r="C9" s="3" t="s">
        <v>74</v>
      </c>
      <c r="D9" s="3" t="s">
        <v>75</v>
      </c>
      <c r="E9" s="3" t="s">
        <v>87</v>
      </c>
      <c r="G9" s="3" t="s">
        <v>77</v>
      </c>
      <c r="H9" s="3" t="s">
        <v>80</v>
      </c>
      <c r="I9" s="3">
        <v>176.89732500000002</v>
      </c>
      <c r="J9" s="3" t="s">
        <v>68</v>
      </c>
      <c r="L9" s="3" t="s">
        <v>79</v>
      </c>
    </row>
    <row r="10" spans="2:12" x14ac:dyDescent="0.3">
      <c r="B10" s="3" t="s">
        <v>73</v>
      </c>
      <c r="C10" s="3" t="s">
        <v>74</v>
      </c>
      <c r="D10" s="3" t="s">
        <v>75</v>
      </c>
      <c r="E10" s="3" t="s">
        <v>88</v>
      </c>
      <c r="G10" s="3" t="s">
        <v>77</v>
      </c>
      <c r="H10" s="3" t="s">
        <v>89</v>
      </c>
      <c r="I10" s="3">
        <v>358.60164100000003</v>
      </c>
      <c r="J10" s="3" t="s">
        <v>68</v>
      </c>
      <c r="L10" s="3" t="s">
        <v>79</v>
      </c>
    </row>
    <row r="11" spans="2:12" x14ac:dyDescent="0.3">
      <c r="B11" s="3" t="s">
        <v>73</v>
      </c>
      <c r="C11" s="3" t="s">
        <v>74</v>
      </c>
      <c r="D11" s="3" t="s">
        <v>75</v>
      </c>
      <c r="E11" s="3" t="s">
        <v>90</v>
      </c>
      <c r="G11" s="3" t="s">
        <v>77</v>
      </c>
      <c r="H11" s="3" t="s">
        <v>91</v>
      </c>
      <c r="I11" s="3">
        <v>757.42858099999989</v>
      </c>
      <c r="J11" s="3" t="s">
        <v>68</v>
      </c>
      <c r="L11" s="3" t="s">
        <v>79</v>
      </c>
    </row>
    <row r="12" spans="2:12" x14ac:dyDescent="0.3">
      <c r="B12" s="3" t="s">
        <v>73</v>
      </c>
      <c r="C12" s="3" t="s">
        <v>74</v>
      </c>
      <c r="D12" s="3" t="s">
        <v>75</v>
      </c>
      <c r="E12" s="3" t="s">
        <v>92</v>
      </c>
      <c r="G12" s="3" t="s">
        <v>77</v>
      </c>
      <c r="H12" s="3" t="s">
        <v>93</v>
      </c>
      <c r="I12" s="3">
        <v>395.68922699999996</v>
      </c>
      <c r="J12" s="3" t="s">
        <v>68</v>
      </c>
      <c r="L12" s="3" t="s">
        <v>79</v>
      </c>
    </row>
    <row r="13" spans="2:12" x14ac:dyDescent="0.3">
      <c r="B13" s="3" t="s">
        <v>73</v>
      </c>
      <c r="C13" s="3" t="s">
        <v>74</v>
      </c>
      <c r="D13" s="3" t="s">
        <v>75</v>
      </c>
      <c r="E13" s="3" t="s">
        <v>94</v>
      </c>
      <c r="G13" s="3" t="s">
        <v>77</v>
      </c>
      <c r="H13" s="3" t="s">
        <v>83</v>
      </c>
      <c r="I13" s="3">
        <v>97.299333000000004</v>
      </c>
      <c r="J13" s="3" t="s">
        <v>68</v>
      </c>
      <c r="L13" s="3" t="s">
        <v>79</v>
      </c>
    </row>
    <row r="14" spans="2:12" x14ac:dyDescent="0.3">
      <c r="B14" s="3" t="s">
        <v>73</v>
      </c>
      <c r="C14" s="3" t="s">
        <v>74</v>
      </c>
      <c r="D14" s="3" t="s">
        <v>95</v>
      </c>
      <c r="E14" s="3" t="s">
        <v>76</v>
      </c>
      <c r="G14" s="3" t="s">
        <v>77</v>
      </c>
      <c r="H14" s="3" t="s">
        <v>78</v>
      </c>
      <c r="I14" s="3">
        <v>258.49729000000008</v>
      </c>
      <c r="J14" s="3" t="s">
        <v>68</v>
      </c>
    </row>
    <row r="15" spans="2:12" x14ac:dyDescent="0.3">
      <c r="B15" s="3" t="s">
        <v>73</v>
      </c>
      <c r="C15" s="3" t="s">
        <v>74</v>
      </c>
      <c r="D15" s="3" t="s">
        <v>95</v>
      </c>
      <c r="E15" s="3" t="s">
        <v>60</v>
      </c>
      <c r="G15" s="3" t="s">
        <v>77</v>
      </c>
      <c r="H15" s="3" t="s">
        <v>80</v>
      </c>
      <c r="I15" s="3">
        <v>176.89732500000002</v>
      </c>
      <c r="J15" s="3" t="s">
        <v>68</v>
      </c>
    </row>
    <row r="16" spans="2:12" x14ac:dyDescent="0.3">
      <c r="B16" s="3" t="s">
        <v>73</v>
      </c>
      <c r="C16" s="3" t="s">
        <v>74</v>
      </c>
      <c r="D16" s="3" t="s">
        <v>95</v>
      </c>
      <c r="E16" s="3" t="s">
        <v>85</v>
      </c>
      <c r="F16" s="3" t="s">
        <v>96</v>
      </c>
      <c r="G16" s="3" t="s">
        <v>77</v>
      </c>
      <c r="H16" s="3" t="s">
        <v>86</v>
      </c>
      <c r="I16" s="3">
        <v>331.78384599999998</v>
      </c>
      <c r="J16" s="3" t="s">
        <v>68</v>
      </c>
    </row>
    <row r="17" spans="2:12" x14ac:dyDescent="0.3">
      <c r="B17" s="3" t="s">
        <v>73</v>
      </c>
      <c r="C17" s="3" t="s">
        <v>74</v>
      </c>
      <c r="D17" s="3" t="s">
        <v>95</v>
      </c>
      <c r="E17" s="3" t="s">
        <v>85</v>
      </c>
      <c r="F17" s="3" t="s">
        <v>97</v>
      </c>
      <c r="G17" s="3" t="s">
        <v>77</v>
      </c>
      <c r="H17" s="3" t="s">
        <v>86</v>
      </c>
      <c r="I17" s="3">
        <v>331.78384599999998</v>
      </c>
      <c r="J17" s="3" t="s">
        <v>68</v>
      </c>
    </row>
    <row r="18" spans="2:12" x14ac:dyDescent="0.3">
      <c r="B18" s="3" t="s">
        <v>73</v>
      </c>
      <c r="C18" s="3" t="s">
        <v>74</v>
      </c>
      <c r="D18" s="3" t="s">
        <v>95</v>
      </c>
      <c r="E18" s="3" t="s">
        <v>87</v>
      </c>
      <c r="G18" s="3" t="s">
        <v>77</v>
      </c>
      <c r="H18" s="3" t="s">
        <v>80</v>
      </c>
      <c r="I18" s="3">
        <v>176.89732500000002</v>
      </c>
      <c r="J18" s="3" t="s">
        <v>68</v>
      </c>
    </row>
    <row r="19" spans="2:12" x14ac:dyDescent="0.3">
      <c r="B19" s="3" t="s">
        <v>73</v>
      </c>
      <c r="C19" s="3" t="s">
        <v>74</v>
      </c>
      <c r="D19" s="3" t="s">
        <v>98</v>
      </c>
      <c r="E19" s="3" t="s">
        <v>14</v>
      </c>
      <c r="G19" s="3" t="s">
        <v>99</v>
      </c>
      <c r="H19" s="3" t="s">
        <v>29</v>
      </c>
      <c r="I19" s="3">
        <v>2570.8200110000002</v>
      </c>
      <c r="J19" s="3" t="s">
        <v>30</v>
      </c>
      <c r="L19" s="3" t="s">
        <v>100</v>
      </c>
    </row>
    <row r="20" spans="2:12" x14ac:dyDescent="0.3">
      <c r="B20" s="3" t="s">
        <v>73</v>
      </c>
      <c r="C20" s="3" t="s">
        <v>74</v>
      </c>
      <c r="D20" s="3" t="s">
        <v>101</v>
      </c>
      <c r="E20" s="3" t="s">
        <v>14</v>
      </c>
      <c r="H20" s="3" t="s">
        <v>102</v>
      </c>
      <c r="I20" s="3">
        <v>0</v>
      </c>
      <c r="J20" s="3" t="s">
        <v>68</v>
      </c>
      <c r="L20" s="3" t="s">
        <v>103</v>
      </c>
    </row>
    <row r="21" spans="2:12" x14ac:dyDescent="0.3">
      <c r="B21" s="3" t="s">
        <v>73</v>
      </c>
      <c r="C21" s="3" t="s">
        <v>74</v>
      </c>
      <c r="D21" s="3" t="s">
        <v>104</v>
      </c>
      <c r="E21" s="3" t="s">
        <v>14</v>
      </c>
      <c r="H21" s="3" t="s">
        <v>105</v>
      </c>
      <c r="I21" s="3">
        <v>0</v>
      </c>
      <c r="J21" s="3" t="s">
        <v>68</v>
      </c>
      <c r="L21" s="3" t="s">
        <v>103</v>
      </c>
    </row>
    <row r="22" spans="2:12" x14ac:dyDescent="0.3">
      <c r="B22" s="3" t="s">
        <v>73</v>
      </c>
      <c r="C22" s="3" t="s">
        <v>106</v>
      </c>
      <c r="D22" s="3" t="s">
        <v>75</v>
      </c>
      <c r="E22" s="3" t="s">
        <v>76</v>
      </c>
      <c r="G22" s="5" t="s">
        <v>107</v>
      </c>
      <c r="H22" s="3" t="s">
        <v>108</v>
      </c>
      <c r="I22" s="3">
        <v>2.9548000000000001E-2</v>
      </c>
      <c r="J22" s="3" t="s">
        <v>109</v>
      </c>
    </row>
    <row r="23" spans="2:12" x14ac:dyDescent="0.3">
      <c r="B23" s="3" t="s">
        <v>73</v>
      </c>
      <c r="C23" s="3" t="s">
        <v>106</v>
      </c>
      <c r="D23" s="3" t="s">
        <v>75</v>
      </c>
      <c r="E23" s="3" t="s">
        <v>81</v>
      </c>
      <c r="G23" s="3" t="s">
        <v>110</v>
      </c>
      <c r="H23" s="3" t="s">
        <v>82</v>
      </c>
      <c r="I23" s="3">
        <v>480.65992199999999</v>
      </c>
      <c r="J23" s="3" t="s">
        <v>68</v>
      </c>
    </row>
    <row r="24" spans="2:12" x14ac:dyDescent="0.3">
      <c r="B24" s="3" t="s">
        <v>73</v>
      </c>
      <c r="C24" s="3" t="s">
        <v>106</v>
      </c>
      <c r="D24" s="3" t="s">
        <v>75</v>
      </c>
      <c r="E24" s="3" t="s">
        <v>14</v>
      </c>
      <c r="G24" s="3" t="s">
        <v>111</v>
      </c>
      <c r="H24" s="3" t="s">
        <v>112</v>
      </c>
      <c r="I24" s="3">
        <v>2.5675E-2</v>
      </c>
      <c r="J24" s="3" t="s">
        <v>109</v>
      </c>
    </row>
    <row r="25" spans="2:12" x14ac:dyDescent="0.3">
      <c r="B25" s="3" t="s">
        <v>73</v>
      </c>
      <c r="C25" s="3" t="s">
        <v>106</v>
      </c>
      <c r="D25" s="3" t="s">
        <v>75</v>
      </c>
      <c r="E25" s="3" t="s">
        <v>85</v>
      </c>
      <c r="F25" s="3" t="s">
        <v>113</v>
      </c>
      <c r="G25" s="3" t="s">
        <v>114</v>
      </c>
      <c r="I25" s="3">
        <v>0.185337</v>
      </c>
      <c r="J25" s="3" t="s">
        <v>109</v>
      </c>
    </row>
    <row r="26" spans="2:12" x14ac:dyDescent="0.3">
      <c r="B26" s="3" t="s">
        <v>73</v>
      </c>
      <c r="C26" s="3" t="s">
        <v>106</v>
      </c>
      <c r="D26" s="3" t="s">
        <v>75</v>
      </c>
      <c r="E26" s="3" t="s">
        <v>85</v>
      </c>
      <c r="F26" s="3" t="s">
        <v>115</v>
      </c>
      <c r="G26" s="3" t="s">
        <v>110</v>
      </c>
      <c r="H26" s="3" t="s">
        <v>86</v>
      </c>
      <c r="I26" s="3">
        <v>331.78384600000004</v>
      </c>
      <c r="J26" s="3" t="s">
        <v>68</v>
      </c>
    </row>
    <row r="27" spans="2:12" x14ac:dyDescent="0.3">
      <c r="B27" s="3" t="s">
        <v>73</v>
      </c>
      <c r="C27" s="3" t="s">
        <v>106</v>
      </c>
      <c r="D27" s="3" t="s">
        <v>75</v>
      </c>
      <c r="E27" s="3" t="s">
        <v>85</v>
      </c>
      <c r="F27" s="3" t="s">
        <v>116</v>
      </c>
      <c r="G27" s="3" t="s">
        <v>114</v>
      </c>
      <c r="I27" s="3">
        <v>0.130721</v>
      </c>
      <c r="J27" s="3" t="s">
        <v>109</v>
      </c>
    </row>
    <row r="28" spans="2:12" x14ac:dyDescent="0.3">
      <c r="B28" s="3" t="s">
        <v>73</v>
      </c>
      <c r="C28" s="3" t="s">
        <v>106</v>
      </c>
      <c r="D28" s="3" t="s">
        <v>75</v>
      </c>
      <c r="E28" s="3" t="s">
        <v>85</v>
      </c>
      <c r="F28" s="3" t="s">
        <v>117</v>
      </c>
      <c r="G28" s="3" t="s">
        <v>110</v>
      </c>
      <c r="H28" s="3" t="s">
        <v>86</v>
      </c>
      <c r="I28" s="3">
        <v>331.78384600000004</v>
      </c>
      <c r="J28" s="3" t="s">
        <v>68</v>
      </c>
    </row>
    <row r="29" spans="2:12" x14ac:dyDescent="0.3">
      <c r="B29" s="3" t="s">
        <v>73</v>
      </c>
      <c r="C29" s="3" t="s">
        <v>106</v>
      </c>
      <c r="D29" s="3" t="s">
        <v>75</v>
      </c>
      <c r="E29" s="3" t="s">
        <v>85</v>
      </c>
      <c r="F29" s="3" t="s">
        <v>96</v>
      </c>
      <c r="G29" s="5" t="s">
        <v>118</v>
      </c>
      <c r="H29" s="3" t="s">
        <v>119</v>
      </c>
      <c r="I29" s="3">
        <v>0.17773900000000001</v>
      </c>
      <c r="J29" s="3" t="s">
        <v>109</v>
      </c>
    </row>
    <row r="30" spans="2:12" x14ac:dyDescent="0.3">
      <c r="B30" s="3" t="s">
        <v>73</v>
      </c>
      <c r="C30" s="3" t="s">
        <v>106</v>
      </c>
      <c r="D30" s="3" t="s">
        <v>75</v>
      </c>
      <c r="E30" s="3" t="s">
        <v>85</v>
      </c>
      <c r="F30" s="3" t="s">
        <v>97</v>
      </c>
      <c r="G30" s="3" t="s">
        <v>120</v>
      </c>
      <c r="H30" s="3" t="s">
        <v>119</v>
      </c>
      <c r="I30" s="3">
        <v>0.29623100000000002</v>
      </c>
      <c r="J30" s="3" t="s">
        <v>109</v>
      </c>
    </row>
    <row r="31" spans="2:12" x14ac:dyDescent="0.3">
      <c r="B31" s="3" t="s">
        <v>73</v>
      </c>
      <c r="C31" s="3" t="s">
        <v>106</v>
      </c>
      <c r="D31" s="3" t="s">
        <v>75</v>
      </c>
      <c r="E31" s="3" t="s">
        <v>85</v>
      </c>
      <c r="F31" s="3" t="s">
        <v>121</v>
      </c>
      <c r="G31" s="3" t="s">
        <v>122</v>
      </c>
      <c r="H31" s="3" t="s">
        <v>123</v>
      </c>
      <c r="I31" s="3">
        <v>0.14759900000000001</v>
      </c>
      <c r="J31" s="3" t="s">
        <v>109</v>
      </c>
    </row>
    <row r="32" spans="2:12" x14ac:dyDescent="0.3">
      <c r="B32" s="3" t="s">
        <v>73</v>
      </c>
      <c r="C32" s="3" t="s">
        <v>106</v>
      </c>
      <c r="D32" s="3" t="s">
        <v>75</v>
      </c>
      <c r="E32" s="3" t="s">
        <v>88</v>
      </c>
      <c r="G32" s="3" t="s">
        <v>124</v>
      </c>
      <c r="H32" s="3" t="s">
        <v>125</v>
      </c>
      <c r="I32" s="3">
        <v>0.38329999999999997</v>
      </c>
      <c r="J32" s="3" t="s">
        <v>109</v>
      </c>
      <c r="L32" s="3" t="s">
        <v>79</v>
      </c>
    </row>
    <row r="33" spans="2:10" x14ac:dyDescent="0.3">
      <c r="B33" s="3" t="s">
        <v>73</v>
      </c>
      <c r="C33" s="3" t="s">
        <v>106</v>
      </c>
      <c r="D33" s="3" t="s">
        <v>75</v>
      </c>
      <c r="E33" s="3" t="s">
        <v>90</v>
      </c>
      <c r="G33" s="3" t="s">
        <v>110</v>
      </c>
      <c r="H33" s="3" t="s">
        <v>91</v>
      </c>
      <c r="I33" s="3">
        <v>757.42858099999989</v>
      </c>
      <c r="J33" s="3" t="s">
        <v>68</v>
      </c>
    </row>
    <row r="34" spans="2:10" x14ac:dyDescent="0.3">
      <c r="B34" s="3" t="s">
        <v>73</v>
      </c>
      <c r="C34" s="3" t="s">
        <v>106</v>
      </c>
      <c r="D34" s="3" t="s">
        <v>75</v>
      </c>
      <c r="E34" s="3" t="s">
        <v>92</v>
      </c>
      <c r="G34" s="3" t="s">
        <v>126</v>
      </c>
      <c r="H34" s="3" t="s">
        <v>127</v>
      </c>
      <c r="I34" s="3">
        <v>9.8560000000000002E-3</v>
      </c>
      <c r="J34" s="3" t="s">
        <v>109</v>
      </c>
    </row>
    <row r="35" spans="2:10" x14ac:dyDescent="0.3">
      <c r="B35" s="3" t="s">
        <v>73</v>
      </c>
      <c r="C35" s="3" t="s">
        <v>106</v>
      </c>
      <c r="D35" s="3" t="s">
        <v>75</v>
      </c>
      <c r="E35" s="3" t="s">
        <v>94</v>
      </c>
      <c r="G35" s="3" t="s">
        <v>111</v>
      </c>
      <c r="H35" s="3" t="s">
        <v>112</v>
      </c>
      <c r="I35" s="3">
        <v>2.5675E-2</v>
      </c>
      <c r="J35" s="3" t="s">
        <v>109</v>
      </c>
    </row>
    <row r="36" spans="2:10" x14ac:dyDescent="0.3">
      <c r="B36" s="3" t="s">
        <v>73</v>
      </c>
      <c r="C36" s="3" t="s">
        <v>106</v>
      </c>
      <c r="D36" s="3" t="s">
        <v>95</v>
      </c>
      <c r="E36" s="3" t="s">
        <v>76</v>
      </c>
      <c r="G36" s="3" t="s">
        <v>128</v>
      </c>
      <c r="H36" s="3" t="s">
        <v>129</v>
      </c>
      <c r="I36" s="3">
        <v>0</v>
      </c>
      <c r="J36" s="3" t="s">
        <v>109</v>
      </c>
    </row>
    <row r="37" spans="2:10" x14ac:dyDescent="0.3">
      <c r="B37" s="3" t="s">
        <v>73</v>
      </c>
      <c r="C37" s="3" t="s">
        <v>106</v>
      </c>
      <c r="D37" s="3" t="s">
        <v>95</v>
      </c>
      <c r="E37" s="3" t="s">
        <v>60</v>
      </c>
      <c r="G37" s="3" t="s">
        <v>130</v>
      </c>
      <c r="I37" s="3">
        <v>2.545E-3</v>
      </c>
      <c r="J37" s="3" t="s">
        <v>109</v>
      </c>
    </row>
    <row r="38" spans="2:10" x14ac:dyDescent="0.3">
      <c r="B38" s="3" t="s">
        <v>73</v>
      </c>
      <c r="C38" s="3" t="s">
        <v>106</v>
      </c>
      <c r="D38" s="3" t="s">
        <v>95</v>
      </c>
      <c r="E38" s="3" t="s">
        <v>84</v>
      </c>
      <c r="G38" s="5" t="s">
        <v>131</v>
      </c>
      <c r="I38" s="3">
        <v>0</v>
      </c>
      <c r="J38" s="3" t="s">
        <v>109</v>
      </c>
    </row>
    <row r="39" spans="2:10" x14ac:dyDescent="0.3">
      <c r="B39" s="3" t="s">
        <v>73</v>
      </c>
      <c r="C39" s="3" t="s">
        <v>106</v>
      </c>
      <c r="D39" s="3" t="s">
        <v>95</v>
      </c>
      <c r="E39" s="3" t="s">
        <v>85</v>
      </c>
      <c r="F39" s="3" t="s">
        <v>96</v>
      </c>
      <c r="G39" s="5" t="s">
        <v>132</v>
      </c>
    </row>
    <row r="40" spans="2:10" x14ac:dyDescent="0.3">
      <c r="B40" s="3" t="s">
        <v>73</v>
      </c>
      <c r="C40" s="3" t="s">
        <v>106</v>
      </c>
      <c r="D40" s="3" t="s">
        <v>95</v>
      </c>
      <c r="E40" s="3" t="s">
        <v>85</v>
      </c>
      <c r="F40" s="3" t="s">
        <v>97</v>
      </c>
      <c r="G40" s="3" t="s">
        <v>133</v>
      </c>
    </row>
    <row r="41" spans="2:10" x14ac:dyDescent="0.3">
      <c r="B41" s="3" t="s">
        <v>73</v>
      </c>
      <c r="C41" s="3" t="s">
        <v>106</v>
      </c>
      <c r="D41" s="3" t="s">
        <v>95</v>
      </c>
      <c r="E41" s="3" t="s">
        <v>87</v>
      </c>
      <c r="G41" s="3" t="s">
        <v>134</v>
      </c>
    </row>
  </sheetData>
  <autoFilter ref="B2:L41" xr:uid="{9EEB0E0E-957A-4867-8394-66A83202DE8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6D6D-EA47-4531-897A-6F1C71CEDE33}">
  <dimension ref="A1:T60"/>
  <sheetViews>
    <sheetView workbookViewId="0">
      <pane ySplit="8" topLeftCell="A9" activePane="bottomLeft" state="frozen"/>
      <selection pane="bottomLeft" activeCell="B8" sqref="B8"/>
    </sheetView>
  </sheetViews>
  <sheetFormatPr defaultColWidth="8.84375" defaultRowHeight="14" x14ac:dyDescent="0.3"/>
  <cols>
    <col min="1" max="1" width="3.07421875" customWidth="1"/>
    <col min="2" max="2" width="6.765625" bestFit="1" customWidth="1"/>
    <col min="3" max="3" width="13.3046875" bestFit="1" customWidth="1"/>
    <col min="4" max="4" width="77.3046875" bestFit="1" customWidth="1"/>
    <col min="5" max="5" width="10.53515625" bestFit="1" customWidth="1"/>
    <col min="6" max="6" width="98.4609375" bestFit="1" customWidth="1"/>
    <col min="7" max="7" width="11.84375" bestFit="1" customWidth="1"/>
    <col min="8" max="8" width="11.53515625" bestFit="1" customWidth="1"/>
    <col min="9" max="9" width="11" bestFit="1" customWidth="1"/>
    <col min="10" max="10" width="44.69140625" bestFit="1" customWidth="1"/>
    <col min="11" max="11" width="13.07421875" hidden="1" customWidth="1"/>
    <col min="12" max="12" width="0" hidden="1" customWidth="1"/>
    <col min="13" max="13" width="21.4609375" hidden="1" customWidth="1"/>
    <col min="14" max="14" width="6.765625" hidden="1" customWidth="1"/>
    <col min="15" max="15" width="3.69140625" hidden="1" customWidth="1"/>
    <col min="16" max="20" width="0" hidden="1" customWidth="1"/>
  </cols>
  <sheetData>
    <row r="1" spans="1:20" hidden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M1" s="15" t="s">
        <v>135</v>
      </c>
      <c r="N1" s="9"/>
      <c r="O1" s="9"/>
    </row>
    <row r="2" spans="1:20" hidden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M2" s="9" t="s">
        <v>136</v>
      </c>
      <c r="N2" s="9"/>
      <c r="O2" s="9"/>
      <c r="P2" s="9"/>
      <c r="Q2" s="9"/>
      <c r="R2" s="9"/>
    </row>
    <row r="3" spans="1:20" hidden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20" hidden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M4" t="s">
        <v>137</v>
      </c>
      <c r="N4" t="s">
        <v>138</v>
      </c>
      <c r="O4" s="1" t="s">
        <v>139</v>
      </c>
    </row>
    <row r="5" spans="1:20" hidden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M5">
        <v>2020</v>
      </c>
      <c r="N5" s="10">
        <v>3.3000000000000002E-2</v>
      </c>
    </row>
    <row r="6" spans="1:20" hidden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M6">
        <v>2021</v>
      </c>
      <c r="N6" s="10">
        <v>4.7E-2</v>
      </c>
    </row>
    <row r="7" spans="1:20" x14ac:dyDescent="0.3">
      <c r="A7" s="3"/>
      <c r="B7" s="3"/>
      <c r="C7" s="3"/>
      <c r="D7" s="3"/>
      <c r="E7" s="3"/>
      <c r="F7" s="3"/>
      <c r="G7" s="3"/>
      <c r="H7" s="3"/>
      <c r="I7" s="3"/>
      <c r="J7" s="3"/>
      <c r="M7">
        <v>2022</v>
      </c>
      <c r="N7" s="10">
        <v>8.6999999999999994E-2</v>
      </c>
    </row>
    <row r="8" spans="1:20" x14ac:dyDescent="0.3">
      <c r="A8" s="3"/>
      <c r="B8" s="2" t="s">
        <v>0</v>
      </c>
      <c r="C8" s="2" t="s">
        <v>1</v>
      </c>
      <c r="D8" s="2" t="s">
        <v>2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2" t="s">
        <v>10</v>
      </c>
      <c r="K8" s="11" t="s">
        <v>140</v>
      </c>
      <c r="M8">
        <v>2023</v>
      </c>
      <c r="N8" s="10">
        <v>6.7000000000000004E-2</v>
      </c>
    </row>
    <row r="9" spans="1:20" x14ac:dyDescent="0.3">
      <c r="A9" s="3"/>
      <c r="B9" s="3" t="s">
        <v>141</v>
      </c>
      <c r="C9" s="3" t="s">
        <v>142</v>
      </c>
      <c r="D9" s="3" t="s">
        <v>143</v>
      </c>
      <c r="E9" s="3" t="s">
        <v>144</v>
      </c>
      <c r="F9" s="3" t="s">
        <v>145</v>
      </c>
      <c r="G9" s="3">
        <f>K9/(1+$N$11)</f>
        <v>0.64356979550275495</v>
      </c>
      <c r="H9" s="3" t="s">
        <v>146</v>
      </c>
      <c r="I9" s="3"/>
      <c r="J9" s="3" t="s">
        <v>147</v>
      </c>
      <c r="K9">
        <v>0.89</v>
      </c>
      <c r="M9">
        <v>2024</v>
      </c>
      <c r="N9" s="10">
        <v>5.8000000000000003E-2</v>
      </c>
    </row>
    <row r="10" spans="1:20" x14ac:dyDescent="0.3">
      <c r="A10" s="3"/>
      <c r="B10" s="3" t="s">
        <v>141</v>
      </c>
      <c r="C10" s="3" t="s">
        <v>142</v>
      </c>
      <c r="D10" s="3" t="s">
        <v>143</v>
      </c>
      <c r="E10" s="3" t="s">
        <v>144</v>
      </c>
      <c r="F10" s="3" t="s">
        <v>148</v>
      </c>
      <c r="G10" s="3">
        <f t="shared" ref="G10:G60" si="0">K10/(1+$N$11)</f>
        <v>0.64356979550275495</v>
      </c>
      <c r="H10" s="3" t="s">
        <v>146</v>
      </c>
      <c r="I10" s="3"/>
      <c r="J10" s="3" t="s">
        <v>147</v>
      </c>
      <c r="K10">
        <v>0.89</v>
      </c>
      <c r="M10">
        <v>2025</v>
      </c>
      <c r="N10" s="10">
        <v>4.2000000000000003E-2</v>
      </c>
    </row>
    <row r="11" spans="1:20" x14ac:dyDescent="0.3">
      <c r="A11" s="3"/>
      <c r="B11" s="3" t="s">
        <v>141</v>
      </c>
      <c r="C11" s="3" t="s">
        <v>142</v>
      </c>
      <c r="D11" s="3" t="s">
        <v>143</v>
      </c>
      <c r="E11" s="3" t="s">
        <v>144</v>
      </c>
      <c r="F11" s="3" t="s">
        <v>149</v>
      </c>
      <c r="G11" s="3">
        <f t="shared" si="0"/>
        <v>0.67972540199167375</v>
      </c>
      <c r="H11" s="3" t="s">
        <v>146</v>
      </c>
      <c r="I11" s="3"/>
      <c r="J11" s="3" t="s">
        <v>147</v>
      </c>
      <c r="K11">
        <v>0.94</v>
      </c>
      <c r="M11" t="s">
        <v>150</v>
      </c>
      <c r="N11" s="10">
        <f>((1+N5)*(1+N6)*(1+N7)*(1+N8)*(1+N9)*(1+N10))-1</f>
        <v>0.38291138928410162</v>
      </c>
    </row>
    <row r="12" spans="1:20" x14ac:dyDescent="0.3">
      <c r="A12" s="3"/>
      <c r="B12" s="3" t="s">
        <v>141</v>
      </c>
      <c r="C12" s="3" t="s">
        <v>142</v>
      </c>
      <c r="D12" s="3" t="s">
        <v>143</v>
      </c>
      <c r="E12" s="3" t="s">
        <v>144</v>
      </c>
      <c r="F12" s="3" t="s">
        <v>151</v>
      </c>
      <c r="G12" s="3">
        <f t="shared" si="0"/>
        <v>0.67972540199167375</v>
      </c>
      <c r="H12" s="3" t="s">
        <v>146</v>
      </c>
      <c r="I12" s="3"/>
      <c r="J12" s="3" t="s">
        <v>147</v>
      </c>
      <c r="K12">
        <v>0.94</v>
      </c>
    </row>
    <row r="13" spans="1:20" x14ac:dyDescent="0.3">
      <c r="A13" s="3"/>
      <c r="B13" s="3" t="s">
        <v>141</v>
      </c>
      <c r="C13" s="3" t="s">
        <v>142</v>
      </c>
      <c r="D13" s="3" t="s">
        <v>143</v>
      </c>
      <c r="E13" s="3" t="s">
        <v>144</v>
      </c>
      <c r="F13" s="3" t="s">
        <v>152</v>
      </c>
      <c r="G13" s="3">
        <f t="shared" si="0"/>
        <v>0.62910755290718745</v>
      </c>
      <c r="H13" s="3" t="s">
        <v>146</v>
      </c>
      <c r="I13" s="3"/>
      <c r="J13" s="3" t="s">
        <v>147</v>
      </c>
      <c r="K13">
        <v>0.87</v>
      </c>
      <c r="M13" t="s">
        <v>153</v>
      </c>
      <c r="S13" t="s">
        <v>138</v>
      </c>
      <c r="T13" s="1" t="s">
        <v>154</v>
      </c>
    </row>
    <row r="14" spans="1:20" x14ac:dyDescent="0.3">
      <c r="A14" s="3"/>
      <c r="B14" s="3" t="s">
        <v>141</v>
      </c>
      <c r="C14" s="3" t="s">
        <v>142</v>
      </c>
      <c r="D14" s="3" t="s">
        <v>143</v>
      </c>
      <c r="E14" s="3" t="s">
        <v>144</v>
      </c>
      <c r="F14" s="3" t="s">
        <v>155</v>
      </c>
      <c r="G14" s="3">
        <f t="shared" si="0"/>
        <v>0.67972540199167375</v>
      </c>
      <c r="H14" s="3" t="s">
        <v>146</v>
      </c>
      <c r="I14" s="3"/>
      <c r="J14" s="3" t="s">
        <v>147</v>
      </c>
      <c r="K14">
        <v>0.94</v>
      </c>
      <c r="M14" t="s">
        <v>156</v>
      </c>
    </row>
    <row r="15" spans="1:20" x14ac:dyDescent="0.3">
      <c r="A15" s="3"/>
      <c r="B15" s="3" t="s">
        <v>141</v>
      </c>
      <c r="C15" s="3" t="s">
        <v>142</v>
      </c>
      <c r="D15" s="3" t="s">
        <v>143</v>
      </c>
      <c r="E15" s="3" t="s">
        <v>144</v>
      </c>
      <c r="F15" s="3" t="s">
        <v>157</v>
      </c>
      <c r="G15" s="3">
        <f t="shared" si="0"/>
        <v>0.46279176305816089</v>
      </c>
      <c r="H15" s="3" t="s">
        <v>146</v>
      </c>
      <c r="I15" s="3"/>
      <c r="J15" s="3" t="s">
        <v>147</v>
      </c>
      <c r="K15">
        <v>0.64</v>
      </c>
    </row>
    <row r="16" spans="1:20" x14ac:dyDescent="0.3">
      <c r="A16" s="3"/>
      <c r="B16" s="3" t="s">
        <v>141</v>
      </c>
      <c r="C16" s="3" t="s">
        <v>142</v>
      </c>
      <c r="D16" s="3" t="s">
        <v>143</v>
      </c>
      <c r="E16" s="3" t="s">
        <v>144</v>
      </c>
      <c r="F16" s="3" t="s">
        <v>158</v>
      </c>
      <c r="G16" s="3">
        <f t="shared" si="0"/>
        <v>0.46279176305816089</v>
      </c>
      <c r="H16" s="3" t="s">
        <v>146</v>
      </c>
      <c r="I16" s="3"/>
      <c r="J16" s="3" t="s">
        <v>147</v>
      </c>
      <c r="K16">
        <v>0.64</v>
      </c>
    </row>
    <row r="17" spans="1:11" x14ac:dyDescent="0.3">
      <c r="A17" s="3"/>
      <c r="B17" s="3" t="s">
        <v>141</v>
      </c>
      <c r="C17" s="3" t="s">
        <v>142</v>
      </c>
      <c r="D17" s="3" t="s">
        <v>143</v>
      </c>
      <c r="E17" s="3" t="s">
        <v>144</v>
      </c>
      <c r="F17" s="3" t="s">
        <v>159</v>
      </c>
      <c r="G17" s="3">
        <f t="shared" si="0"/>
        <v>1.3594508039833475</v>
      </c>
      <c r="H17" s="3" t="s">
        <v>146</v>
      </c>
      <c r="I17" s="3"/>
      <c r="J17" s="3" t="s">
        <v>147</v>
      </c>
      <c r="K17">
        <v>1.88</v>
      </c>
    </row>
    <row r="18" spans="1:11" x14ac:dyDescent="0.3">
      <c r="A18" s="3"/>
      <c r="B18" s="3" t="s">
        <v>141</v>
      </c>
      <c r="C18" s="3" t="s">
        <v>142</v>
      </c>
      <c r="D18" s="3" t="s">
        <v>143</v>
      </c>
      <c r="E18" s="3" t="s">
        <v>144</v>
      </c>
      <c r="F18" s="3" t="s">
        <v>160</v>
      </c>
      <c r="G18" s="3">
        <f t="shared" si="0"/>
        <v>0.80988558535178157</v>
      </c>
      <c r="H18" s="3" t="s">
        <v>146</v>
      </c>
      <c r="I18" s="3"/>
      <c r="J18" s="3" t="s">
        <v>147</v>
      </c>
      <c r="K18">
        <v>1.1200000000000001</v>
      </c>
    </row>
    <row r="19" spans="1:11" x14ac:dyDescent="0.3">
      <c r="A19" s="3"/>
      <c r="B19" s="3" t="s">
        <v>141</v>
      </c>
      <c r="C19" s="3" t="s">
        <v>142</v>
      </c>
      <c r="D19" s="3" t="s">
        <v>143</v>
      </c>
      <c r="E19" s="3" t="s">
        <v>144</v>
      </c>
      <c r="F19" s="3" t="s">
        <v>161</v>
      </c>
      <c r="G19" s="3">
        <f t="shared" si="0"/>
        <v>0.76649885756507896</v>
      </c>
      <c r="H19" s="3" t="s">
        <v>146</v>
      </c>
      <c r="I19" s="3"/>
      <c r="J19" s="3" t="s">
        <v>147</v>
      </c>
      <c r="K19">
        <v>1.06</v>
      </c>
    </row>
    <row r="20" spans="1:11" x14ac:dyDescent="0.3">
      <c r="A20" s="3"/>
      <c r="B20" s="3" t="s">
        <v>141</v>
      </c>
      <c r="C20" s="3" t="s">
        <v>142</v>
      </c>
      <c r="D20" s="3" t="s">
        <v>143</v>
      </c>
      <c r="E20" s="3" t="s">
        <v>144</v>
      </c>
      <c r="F20" s="3" t="s">
        <v>162</v>
      </c>
      <c r="G20" s="3">
        <f t="shared" si="0"/>
        <v>1.7643935966592381</v>
      </c>
      <c r="H20" s="3" t="s">
        <v>146</v>
      </c>
      <c r="I20" s="3"/>
      <c r="J20" s="3" t="s">
        <v>147</v>
      </c>
      <c r="K20">
        <v>2.44</v>
      </c>
    </row>
    <row r="21" spans="1:11" x14ac:dyDescent="0.3">
      <c r="A21" s="3"/>
      <c r="B21" s="3" t="s">
        <v>141</v>
      </c>
      <c r="C21" s="3" t="s">
        <v>142</v>
      </c>
      <c r="D21" s="3" t="s">
        <v>143</v>
      </c>
      <c r="E21" s="3" t="s">
        <v>144</v>
      </c>
      <c r="F21" s="3" t="s">
        <v>163</v>
      </c>
      <c r="G21" s="3">
        <f t="shared" si="0"/>
        <v>1.1135926798586995</v>
      </c>
      <c r="H21" s="3" t="s">
        <v>146</v>
      </c>
      <c r="I21" s="3"/>
      <c r="J21" s="3" t="s">
        <v>147</v>
      </c>
      <c r="K21">
        <v>1.54</v>
      </c>
    </row>
    <row r="22" spans="1:11" x14ac:dyDescent="0.3">
      <c r="A22" s="3"/>
      <c r="B22" s="3" t="s">
        <v>141</v>
      </c>
      <c r="C22" s="3" t="s">
        <v>142</v>
      </c>
      <c r="D22" s="3" t="s">
        <v>143</v>
      </c>
      <c r="E22" s="3" t="s">
        <v>144</v>
      </c>
      <c r="F22" s="3" t="s">
        <v>164</v>
      </c>
      <c r="G22" s="3">
        <f t="shared" si="0"/>
        <v>1.1135926798586995</v>
      </c>
      <c r="H22" s="3" t="s">
        <v>146</v>
      </c>
      <c r="I22" s="3"/>
      <c r="J22" s="3" t="s">
        <v>147</v>
      </c>
      <c r="K22">
        <v>1.54</v>
      </c>
    </row>
    <row r="23" spans="1:11" x14ac:dyDescent="0.3">
      <c r="A23" s="3"/>
      <c r="B23" s="3" t="s">
        <v>141</v>
      </c>
      <c r="C23" s="3" t="s">
        <v>142</v>
      </c>
      <c r="D23" s="3" t="s">
        <v>143</v>
      </c>
      <c r="E23" s="3" t="s">
        <v>144</v>
      </c>
      <c r="F23" s="3" t="s">
        <v>165</v>
      </c>
      <c r="G23" s="3">
        <f t="shared" si="0"/>
        <v>0.51340961214264713</v>
      </c>
      <c r="H23" s="3" t="s">
        <v>146</v>
      </c>
      <c r="I23" s="3"/>
      <c r="J23" s="3" t="s">
        <v>147</v>
      </c>
      <c r="K23">
        <v>0.71</v>
      </c>
    </row>
    <row r="24" spans="1:11" x14ac:dyDescent="0.3">
      <c r="A24" s="3"/>
      <c r="B24" s="3" t="s">
        <v>141</v>
      </c>
      <c r="C24" s="3" t="s">
        <v>142</v>
      </c>
      <c r="D24" s="3" t="s">
        <v>143</v>
      </c>
      <c r="E24" s="3" t="s">
        <v>144</v>
      </c>
      <c r="F24" s="3" t="s">
        <v>166</v>
      </c>
      <c r="G24" s="3">
        <f t="shared" si="0"/>
        <v>0.51340961214264713</v>
      </c>
      <c r="H24" s="3" t="s">
        <v>146</v>
      </c>
      <c r="I24" s="3"/>
      <c r="J24" s="3" t="s">
        <v>147</v>
      </c>
      <c r="K24">
        <v>0.71</v>
      </c>
    </row>
    <row r="25" spans="1:11" x14ac:dyDescent="0.3">
      <c r="A25" s="3"/>
      <c r="B25" s="3" t="s">
        <v>141</v>
      </c>
      <c r="C25" s="3" t="s">
        <v>142</v>
      </c>
      <c r="D25" s="3" t="s">
        <v>143</v>
      </c>
      <c r="E25" s="3" t="s">
        <v>144</v>
      </c>
      <c r="F25" s="3" t="s">
        <v>167</v>
      </c>
      <c r="G25" s="3">
        <f t="shared" si="0"/>
        <v>0.51340961214264713</v>
      </c>
      <c r="H25" s="3" t="s">
        <v>146</v>
      </c>
      <c r="I25" s="3"/>
      <c r="J25" s="3" t="s">
        <v>147</v>
      </c>
      <c r="K25">
        <v>0.71</v>
      </c>
    </row>
    <row r="26" spans="1:11" x14ac:dyDescent="0.3">
      <c r="A26" s="3"/>
      <c r="B26" s="3" t="s">
        <v>141</v>
      </c>
      <c r="C26" s="3" t="s">
        <v>142</v>
      </c>
      <c r="D26" s="3" t="s">
        <v>143</v>
      </c>
      <c r="E26" s="3" t="s">
        <v>144</v>
      </c>
      <c r="F26" s="3" t="s">
        <v>168</v>
      </c>
      <c r="G26" s="3">
        <f t="shared" si="0"/>
        <v>0.58572082512048484</v>
      </c>
      <c r="H26" s="3" t="s">
        <v>146</v>
      </c>
      <c r="I26" s="3"/>
      <c r="J26" s="3" t="s">
        <v>147</v>
      </c>
      <c r="K26">
        <v>0.81</v>
      </c>
    </row>
    <row r="27" spans="1:11" x14ac:dyDescent="0.3">
      <c r="A27" s="3"/>
      <c r="B27" s="3" t="s">
        <v>141</v>
      </c>
      <c r="C27" s="3" t="s">
        <v>142</v>
      </c>
      <c r="D27" s="3" t="s">
        <v>143</v>
      </c>
      <c r="E27" s="3" t="s">
        <v>144</v>
      </c>
      <c r="F27" s="3" t="s">
        <v>169</v>
      </c>
      <c r="G27" s="3">
        <f t="shared" si="0"/>
        <v>0.58572082512048484</v>
      </c>
      <c r="H27" s="3" t="s">
        <v>146</v>
      </c>
      <c r="I27" s="3"/>
      <c r="J27" s="3" t="s">
        <v>147</v>
      </c>
      <c r="K27">
        <v>0.81</v>
      </c>
    </row>
    <row r="28" spans="1:11" x14ac:dyDescent="0.3">
      <c r="A28" s="3"/>
      <c r="B28" s="3" t="s">
        <v>141</v>
      </c>
      <c r="C28" s="3" t="s">
        <v>142</v>
      </c>
      <c r="D28" s="3" t="s">
        <v>143</v>
      </c>
      <c r="E28" s="3" t="s">
        <v>144</v>
      </c>
      <c r="F28" s="3" t="s">
        <v>170</v>
      </c>
      <c r="G28" s="3">
        <f t="shared" si="0"/>
        <v>0.39048055008032323</v>
      </c>
      <c r="H28" s="3" t="s">
        <v>146</v>
      </c>
      <c r="I28" s="3"/>
      <c r="J28" s="3" t="s">
        <v>147</v>
      </c>
      <c r="K28">
        <v>0.54</v>
      </c>
    </row>
    <row r="29" spans="1:11" x14ac:dyDescent="0.3">
      <c r="A29" s="3"/>
      <c r="B29" s="3" t="s">
        <v>141</v>
      </c>
      <c r="C29" s="3" t="s">
        <v>142</v>
      </c>
      <c r="D29" s="3" t="s">
        <v>143</v>
      </c>
      <c r="E29" s="3" t="s">
        <v>144</v>
      </c>
      <c r="F29" s="3" t="s">
        <v>171</v>
      </c>
      <c r="G29" s="3">
        <f t="shared" si="0"/>
        <v>0.39048055008032323</v>
      </c>
      <c r="H29" s="3" t="s">
        <v>146</v>
      </c>
      <c r="I29" s="3"/>
      <c r="J29" s="3" t="s">
        <v>147</v>
      </c>
      <c r="K29">
        <v>0.54</v>
      </c>
    </row>
    <row r="30" spans="1:11" x14ac:dyDescent="0.3">
      <c r="A30" s="3"/>
      <c r="B30" s="3" t="s">
        <v>141</v>
      </c>
      <c r="C30" s="3" t="s">
        <v>142</v>
      </c>
      <c r="D30" s="3" t="s">
        <v>143</v>
      </c>
      <c r="E30" s="3" t="s">
        <v>144</v>
      </c>
      <c r="F30" s="3" t="s">
        <v>172</v>
      </c>
      <c r="G30" s="3">
        <f t="shared" si="0"/>
        <v>0.52064073344043094</v>
      </c>
      <c r="H30" s="3" t="s">
        <v>146</v>
      </c>
      <c r="I30" s="3"/>
      <c r="J30" s="3" t="s">
        <v>147</v>
      </c>
      <c r="K30">
        <v>0.72</v>
      </c>
    </row>
    <row r="31" spans="1:11" x14ac:dyDescent="0.3">
      <c r="A31" s="3"/>
      <c r="B31" s="3" t="s">
        <v>141</v>
      </c>
      <c r="C31" s="3" t="s">
        <v>142</v>
      </c>
      <c r="D31" s="3" t="s">
        <v>143</v>
      </c>
      <c r="E31" s="3" t="s">
        <v>144</v>
      </c>
      <c r="F31" s="3" t="s">
        <v>173</v>
      </c>
      <c r="G31" s="3">
        <f t="shared" si="0"/>
        <v>0.52064073344043094</v>
      </c>
      <c r="H31" s="3" t="s">
        <v>146</v>
      </c>
      <c r="I31" s="3"/>
      <c r="J31" s="3" t="s">
        <v>147</v>
      </c>
      <c r="K31">
        <v>0.72</v>
      </c>
    </row>
    <row r="32" spans="1:11" x14ac:dyDescent="0.3">
      <c r="A32" s="3"/>
      <c r="B32" s="3" t="s">
        <v>141</v>
      </c>
      <c r="C32" s="3" t="s">
        <v>142</v>
      </c>
      <c r="D32" s="3" t="s">
        <v>174</v>
      </c>
      <c r="E32" s="3" t="s">
        <v>144</v>
      </c>
      <c r="F32" s="3" t="s">
        <v>175</v>
      </c>
      <c r="G32" s="3">
        <f t="shared" si="0"/>
        <v>3.5215560720206929</v>
      </c>
      <c r="H32" s="3" t="s">
        <v>146</v>
      </c>
      <c r="I32" s="3"/>
      <c r="J32" s="3" t="s">
        <v>147</v>
      </c>
      <c r="K32">
        <v>4.87</v>
      </c>
    </row>
    <row r="33" spans="1:11" x14ac:dyDescent="0.3">
      <c r="A33" s="3"/>
      <c r="B33" s="3" t="s">
        <v>141</v>
      </c>
      <c r="C33" s="3" t="s">
        <v>142</v>
      </c>
      <c r="D33" s="3" t="s">
        <v>174</v>
      </c>
      <c r="E33" s="3" t="s">
        <v>144</v>
      </c>
      <c r="F33" s="3" t="s">
        <v>176</v>
      </c>
      <c r="G33" s="3">
        <f t="shared" si="0"/>
        <v>3.5215560720206929</v>
      </c>
      <c r="H33" s="3" t="s">
        <v>146</v>
      </c>
      <c r="I33" s="3"/>
      <c r="J33" s="3" t="s">
        <v>147</v>
      </c>
      <c r="K33">
        <v>4.87</v>
      </c>
    </row>
    <row r="34" spans="1:11" x14ac:dyDescent="0.3">
      <c r="A34" s="3"/>
      <c r="B34" s="3" t="s">
        <v>141</v>
      </c>
      <c r="C34" s="3" t="s">
        <v>142</v>
      </c>
      <c r="D34" s="3" t="s">
        <v>177</v>
      </c>
      <c r="E34" s="3" t="s">
        <v>144</v>
      </c>
      <c r="F34" s="3" t="s">
        <v>178</v>
      </c>
      <c r="G34" s="3">
        <f t="shared" si="0"/>
        <v>0.49894736954707963</v>
      </c>
      <c r="H34" s="3" t="s">
        <v>146</v>
      </c>
      <c r="I34" s="3"/>
      <c r="J34" s="3" t="s">
        <v>147</v>
      </c>
      <c r="K34">
        <v>0.69</v>
      </c>
    </row>
    <row r="35" spans="1:11" x14ac:dyDescent="0.3">
      <c r="A35" s="3"/>
      <c r="B35" s="3" t="s">
        <v>141</v>
      </c>
      <c r="C35" s="3" t="s">
        <v>142</v>
      </c>
      <c r="D35" s="3" t="s">
        <v>179</v>
      </c>
      <c r="E35" s="3" t="s">
        <v>144</v>
      </c>
      <c r="F35" s="3" t="s">
        <v>180</v>
      </c>
      <c r="G35" s="3">
        <f t="shared" si="0"/>
        <v>0.16631578984902656</v>
      </c>
      <c r="H35" s="3" t="s">
        <v>146</v>
      </c>
      <c r="I35" s="3"/>
      <c r="J35" s="3" t="s">
        <v>147</v>
      </c>
      <c r="K35">
        <v>0.23</v>
      </c>
    </row>
    <row r="36" spans="1:11" x14ac:dyDescent="0.3">
      <c r="A36" s="3"/>
      <c r="B36" s="3" t="s">
        <v>141</v>
      </c>
      <c r="C36" s="3" t="s">
        <v>142</v>
      </c>
      <c r="D36" s="3" t="s">
        <v>179</v>
      </c>
      <c r="E36" s="3" t="s">
        <v>144</v>
      </c>
      <c r="F36" s="3" t="s">
        <v>181</v>
      </c>
      <c r="G36" s="3">
        <f t="shared" si="0"/>
        <v>0.29647597320913427</v>
      </c>
      <c r="H36" s="3" t="s">
        <v>146</v>
      </c>
      <c r="I36" s="3"/>
      <c r="J36" s="3" t="s">
        <v>147</v>
      </c>
      <c r="K36">
        <v>0.41</v>
      </c>
    </row>
    <row r="37" spans="1:11" x14ac:dyDescent="0.3">
      <c r="A37" s="3"/>
      <c r="B37" s="3" t="s">
        <v>141</v>
      </c>
      <c r="C37" s="3" t="s">
        <v>142</v>
      </c>
      <c r="D37" s="3" t="s">
        <v>179</v>
      </c>
      <c r="E37" s="3" t="s">
        <v>144</v>
      </c>
      <c r="F37" s="3" t="s">
        <v>182</v>
      </c>
      <c r="G37" s="3">
        <f t="shared" si="0"/>
        <v>0.15908466855124279</v>
      </c>
      <c r="H37" s="3" t="s">
        <v>146</v>
      </c>
      <c r="I37" s="3"/>
      <c r="J37" s="3" t="s">
        <v>147</v>
      </c>
      <c r="K37">
        <v>0.22</v>
      </c>
    </row>
    <row r="38" spans="1:11" x14ac:dyDescent="0.3">
      <c r="A38" s="3"/>
      <c r="B38" s="3" t="s">
        <v>141</v>
      </c>
      <c r="C38" s="3" t="s">
        <v>142</v>
      </c>
      <c r="D38" s="3" t="s">
        <v>183</v>
      </c>
      <c r="E38" s="3" t="s">
        <v>144</v>
      </c>
      <c r="F38" s="3" t="s">
        <v>184</v>
      </c>
      <c r="G38" s="3">
        <f t="shared" si="0"/>
        <v>0.33263157969805313</v>
      </c>
      <c r="H38" s="3" t="s">
        <v>146</v>
      </c>
      <c r="I38" s="3"/>
      <c r="J38" s="3" t="s">
        <v>147</v>
      </c>
      <c r="K38">
        <v>0.46</v>
      </c>
    </row>
    <row r="39" spans="1:11" x14ac:dyDescent="0.3">
      <c r="A39" s="3"/>
      <c r="B39" s="3" t="s">
        <v>141</v>
      </c>
      <c r="C39" s="3" t="s">
        <v>142</v>
      </c>
      <c r="D39" s="3" t="s">
        <v>185</v>
      </c>
      <c r="E39" s="3" t="s">
        <v>144</v>
      </c>
      <c r="F39" s="3" t="s">
        <v>186</v>
      </c>
      <c r="G39" s="3">
        <f t="shared" si="0"/>
        <v>0.56402746122713354</v>
      </c>
      <c r="H39" s="3" t="s">
        <v>146</v>
      </c>
      <c r="I39" s="3"/>
      <c r="J39" s="3" t="s">
        <v>147</v>
      </c>
      <c r="K39">
        <v>0.78</v>
      </c>
    </row>
    <row r="40" spans="1:11" x14ac:dyDescent="0.3">
      <c r="A40" s="3"/>
      <c r="B40" s="3" t="s">
        <v>141</v>
      </c>
      <c r="C40" s="3" t="s">
        <v>142</v>
      </c>
      <c r="D40" s="3" t="s">
        <v>185</v>
      </c>
      <c r="E40" s="3" t="s">
        <v>144</v>
      </c>
      <c r="F40" s="3" t="s">
        <v>187</v>
      </c>
      <c r="G40" s="3">
        <f t="shared" si="0"/>
        <v>1.3956064104722663</v>
      </c>
      <c r="H40" s="3" t="s">
        <v>146</v>
      </c>
      <c r="I40" s="3"/>
      <c r="J40" s="3" t="s">
        <v>147</v>
      </c>
      <c r="K40">
        <v>1.93</v>
      </c>
    </row>
    <row r="41" spans="1:11" x14ac:dyDescent="0.3">
      <c r="A41" s="3"/>
      <c r="B41" s="3" t="s">
        <v>141</v>
      </c>
      <c r="C41" s="3" t="s">
        <v>142</v>
      </c>
      <c r="D41" s="3" t="s">
        <v>185</v>
      </c>
      <c r="E41" s="3" t="s">
        <v>144</v>
      </c>
      <c r="F41" s="3" t="s">
        <v>188</v>
      </c>
      <c r="G41" s="3">
        <f t="shared" si="0"/>
        <v>1.1859038928365371</v>
      </c>
      <c r="H41" s="3" t="s">
        <v>146</v>
      </c>
      <c r="I41" s="3"/>
      <c r="J41" s="3" t="s">
        <v>147</v>
      </c>
      <c r="K41">
        <v>1.64</v>
      </c>
    </row>
    <row r="42" spans="1:11" x14ac:dyDescent="0.3">
      <c r="A42" s="3"/>
      <c r="B42" s="3" t="s">
        <v>141</v>
      </c>
      <c r="C42" s="3" t="s">
        <v>142</v>
      </c>
      <c r="D42" s="3" t="s">
        <v>185</v>
      </c>
      <c r="E42" s="3" t="s">
        <v>144</v>
      </c>
      <c r="F42" s="3" t="s">
        <v>189</v>
      </c>
      <c r="G42" s="3">
        <f t="shared" si="0"/>
        <v>0.30370709450691807</v>
      </c>
      <c r="H42" s="3" t="s">
        <v>146</v>
      </c>
      <c r="I42" s="3"/>
      <c r="J42" s="3" t="s">
        <v>147</v>
      </c>
      <c r="K42">
        <v>0.42</v>
      </c>
    </row>
    <row r="43" spans="1:11" x14ac:dyDescent="0.3">
      <c r="A43" s="3"/>
      <c r="B43" s="3" t="s">
        <v>141</v>
      </c>
      <c r="C43" s="3" t="s">
        <v>142</v>
      </c>
      <c r="D43" s="3" t="s">
        <v>185</v>
      </c>
      <c r="E43" s="3" t="s">
        <v>144</v>
      </c>
      <c r="F43" s="3" t="s">
        <v>190</v>
      </c>
      <c r="G43" s="3">
        <f t="shared" si="0"/>
        <v>0.21693363893351289</v>
      </c>
      <c r="H43" s="3" t="s">
        <v>146</v>
      </c>
      <c r="I43" s="3"/>
      <c r="J43" s="3" t="s">
        <v>147</v>
      </c>
      <c r="K43">
        <v>0.3</v>
      </c>
    </row>
    <row r="44" spans="1:11" x14ac:dyDescent="0.3">
      <c r="A44" s="3"/>
      <c r="B44" s="3" t="s">
        <v>141</v>
      </c>
      <c r="C44" s="3" t="s">
        <v>142</v>
      </c>
      <c r="D44" s="3" t="s">
        <v>185</v>
      </c>
      <c r="E44" s="3" t="s">
        <v>144</v>
      </c>
      <c r="F44" s="3" t="s">
        <v>190</v>
      </c>
      <c r="G44" s="3">
        <f t="shared" si="0"/>
        <v>0.21693363893351289</v>
      </c>
      <c r="H44" s="3" t="s">
        <v>146</v>
      </c>
      <c r="I44" s="3"/>
      <c r="J44" s="3" t="s">
        <v>147</v>
      </c>
      <c r="K44">
        <v>0.3</v>
      </c>
    </row>
    <row r="45" spans="1:11" x14ac:dyDescent="0.3">
      <c r="A45" s="3"/>
      <c r="B45" s="3" t="s">
        <v>141</v>
      </c>
      <c r="C45" s="3" t="s">
        <v>142</v>
      </c>
      <c r="D45" s="3" t="s">
        <v>191</v>
      </c>
      <c r="E45" s="3" t="s">
        <v>144</v>
      </c>
      <c r="F45" s="3" t="s">
        <v>192</v>
      </c>
      <c r="G45" s="3">
        <f t="shared" si="0"/>
        <v>8.6773455573405156E-2</v>
      </c>
      <c r="H45" s="3" t="s">
        <v>146</v>
      </c>
      <c r="I45" s="3"/>
      <c r="J45" s="3" t="s">
        <v>147</v>
      </c>
      <c r="K45">
        <v>0.12</v>
      </c>
    </row>
    <row r="46" spans="1:11" x14ac:dyDescent="0.3">
      <c r="A46" s="3"/>
      <c r="B46" s="3" t="s">
        <v>141</v>
      </c>
      <c r="C46" s="3" t="s">
        <v>142</v>
      </c>
      <c r="D46" s="3" t="s">
        <v>191</v>
      </c>
      <c r="E46" s="3" t="s">
        <v>144</v>
      </c>
      <c r="F46" s="3" t="s">
        <v>193</v>
      </c>
      <c r="G46" s="3">
        <f t="shared" si="0"/>
        <v>8.6773455573405156E-2</v>
      </c>
      <c r="H46" s="3" t="s">
        <v>146</v>
      </c>
      <c r="I46" s="3"/>
      <c r="J46" s="3" t="s">
        <v>147</v>
      </c>
      <c r="K46">
        <v>0.12</v>
      </c>
    </row>
    <row r="47" spans="1:11" x14ac:dyDescent="0.3">
      <c r="A47" s="3"/>
      <c r="B47" s="3" t="s">
        <v>141</v>
      </c>
      <c r="C47" s="3" t="s">
        <v>142</v>
      </c>
      <c r="D47" s="3" t="s">
        <v>191</v>
      </c>
      <c r="E47" s="3" t="s">
        <v>144</v>
      </c>
      <c r="F47" s="3" t="s">
        <v>194</v>
      </c>
      <c r="G47" s="3">
        <f t="shared" si="0"/>
        <v>8.6773455573405156E-2</v>
      </c>
      <c r="H47" s="3" t="s">
        <v>146</v>
      </c>
      <c r="I47" s="3"/>
      <c r="J47" s="3" t="s">
        <v>147</v>
      </c>
      <c r="K47">
        <v>0.12</v>
      </c>
    </row>
    <row r="48" spans="1:11" x14ac:dyDescent="0.3">
      <c r="A48" s="3"/>
      <c r="B48" s="3" t="s">
        <v>141</v>
      </c>
      <c r="C48" s="3" t="s">
        <v>142</v>
      </c>
      <c r="D48" s="3" t="s">
        <v>195</v>
      </c>
      <c r="E48" s="3" t="s">
        <v>144</v>
      </c>
      <c r="F48" s="3" t="s">
        <v>196</v>
      </c>
      <c r="G48" s="3">
        <f t="shared" si="0"/>
        <v>7.231121297783763E-2</v>
      </c>
      <c r="H48" s="3" t="s">
        <v>146</v>
      </c>
      <c r="I48" s="3"/>
      <c r="J48" s="3" t="s">
        <v>147</v>
      </c>
      <c r="K48">
        <v>0.1</v>
      </c>
    </row>
    <row r="49" spans="1:11" x14ac:dyDescent="0.3">
      <c r="A49" s="3"/>
      <c r="B49" s="3" t="s">
        <v>141</v>
      </c>
      <c r="C49" s="3" t="s">
        <v>142</v>
      </c>
      <c r="D49" s="3" t="s">
        <v>195</v>
      </c>
      <c r="E49" s="3" t="s">
        <v>144</v>
      </c>
      <c r="F49" s="3" t="s">
        <v>197</v>
      </c>
      <c r="G49" s="3">
        <f t="shared" si="0"/>
        <v>0.15185354725345904</v>
      </c>
      <c r="H49" s="3" t="s">
        <v>146</v>
      </c>
      <c r="I49" s="3"/>
      <c r="J49" s="3" t="s">
        <v>147</v>
      </c>
      <c r="K49">
        <v>0.21</v>
      </c>
    </row>
    <row r="50" spans="1:11" x14ac:dyDescent="0.3">
      <c r="A50" s="3"/>
      <c r="B50" s="3" t="s">
        <v>141</v>
      </c>
      <c r="C50" s="3" t="s">
        <v>142</v>
      </c>
      <c r="D50" s="3" t="s">
        <v>195</v>
      </c>
      <c r="E50" s="3" t="s">
        <v>144</v>
      </c>
      <c r="F50" s="3" t="s">
        <v>198</v>
      </c>
      <c r="G50" s="3">
        <f t="shared" si="0"/>
        <v>0.15185354725345904</v>
      </c>
      <c r="H50" s="3" t="s">
        <v>146</v>
      </c>
      <c r="I50" s="3"/>
      <c r="J50" s="3" t="s">
        <v>147</v>
      </c>
      <c r="K50">
        <v>0.21</v>
      </c>
    </row>
    <row r="51" spans="1:11" x14ac:dyDescent="0.3">
      <c r="A51" s="3"/>
      <c r="B51" s="3" t="s">
        <v>141</v>
      </c>
      <c r="C51" s="3" t="s">
        <v>142</v>
      </c>
      <c r="D51" s="3" t="s">
        <v>195</v>
      </c>
      <c r="E51" s="3" t="s">
        <v>144</v>
      </c>
      <c r="F51" s="3" t="s">
        <v>199</v>
      </c>
      <c r="G51" s="3">
        <f t="shared" si="0"/>
        <v>0.15185354725345904</v>
      </c>
      <c r="H51" s="3" t="s">
        <v>146</v>
      </c>
      <c r="I51" s="3"/>
      <c r="J51" s="3" t="s">
        <v>147</v>
      </c>
      <c r="K51">
        <v>0.21</v>
      </c>
    </row>
    <row r="52" spans="1:11" x14ac:dyDescent="0.3">
      <c r="A52" s="3"/>
      <c r="B52" s="3" t="s">
        <v>141</v>
      </c>
      <c r="C52" s="3" t="s">
        <v>142</v>
      </c>
      <c r="D52" s="3" t="s">
        <v>195</v>
      </c>
      <c r="E52" s="3" t="s">
        <v>144</v>
      </c>
      <c r="F52" s="3" t="s">
        <v>200</v>
      </c>
      <c r="G52" s="3">
        <f t="shared" si="0"/>
        <v>0.15185354725345904</v>
      </c>
      <c r="H52" s="3" t="s">
        <v>146</v>
      </c>
      <c r="I52" s="3"/>
      <c r="J52" s="3" t="s">
        <v>147</v>
      </c>
      <c r="K52">
        <v>0.21</v>
      </c>
    </row>
    <row r="53" spans="1:11" x14ac:dyDescent="0.3">
      <c r="A53" s="3"/>
      <c r="B53" s="3" t="s">
        <v>141</v>
      </c>
      <c r="C53" s="3" t="s">
        <v>142</v>
      </c>
      <c r="D53" s="3" t="s">
        <v>201</v>
      </c>
      <c r="E53" s="3" t="s">
        <v>144</v>
      </c>
      <c r="F53" s="3" t="s">
        <v>202</v>
      </c>
      <c r="G53" s="3">
        <f t="shared" si="0"/>
        <v>0.18800915374237784</v>
      </c>
      <c r="H53" s="3" t="s">
        <v>146</v>
      </c>
      <c r="I53" s="3"/>
      <c r="J53" s="3" t="s">
        <v>147</v>
      </c>
      <c r="K53">
        <v>0.26</v>
      </c>
    </row>
    <row r="54" spans="1:11" x14ac:dyDescent="0.3">
      <c r="A54" s="3"/>
      <c r="B54" s="3" t="s">
        <v>141</v>
      </c>
      <c r="C54" s="3" t="s">
        <v>142</v>
      </c>
      <c r="D54" s="3" t="s">
        <v>203</v>
      </c>
      <c r="E54" s="3" t="s">
        <v>144</v>
      </c>
      <c r="F54" s="3" t="s">
        <v>204</v>
      </c>
      <c r="G54" s="3">
        <f t="shared" si="0"/>
        <v>0.18077803244459409</v>
      </c>
      <c r="H54" s="3" t="s">
        <v>146</v>
      </c>
      <c r="I54" s="3"/>
      <c r="J54" s="3" t="s">
        <v>147</v>
      </c>
      <c r="K54">
        <v>0.25</v>
      </c>
    </row>
    <row r="55" spans="1:11" x14ac:dyDescent="0.3">
      <c r="A55" s="3"/>
      <c r="B55" s="3" t="s">
        <v>141</v>
      </c>
      <c r="C55" s="3" t="s">
        <v>142</v>
      </c>
      <c r="D55" s="3" t="s">
        <v>205</v>
      </c>
      <c r="E55" s="3" t="s">
        <v>144</v>
      </c>
      <c r="F55" s="3" t="s">
        <v>206</v>
      </c>
      <c r="G55" s="3">
        <f t="shared" si="0"/>
        <v>0.18800915374237784</v>
      </c>
      <c r="H55" s="3" t="s">
        <v>146</v>
      </c>
      <c r="I55" s="3"/>
      <c r="J55" s="3" t="s">
        <v>147</v>
      </c>
      <c r="K55">
        <v>0.26</v>
      </c>
    </row>
    <row r="56" spans="1:11" x14ac:dyDescent="0.3">
      <c r="B56" s="3" t="s">
        <v>141</v>
      </c>
      <c r="C56" s="3" t="s">
        <v>142</v>
      </c>
      <c r="D56" t="s">
        <v>207</v>
      </c>
      <c r="E56" s="3" t="s">
        <v>144</v>
      </c>
      <c r="F56" t="s">
        <v>208</v>
      </c>
      <c r="G56" s="3">
        <f t="shared" si="0"/>
        <v>0.45556064176037708</v>
      </c>
      <c r="H56" s="3" t="s">
        <v>146</v>
      </c>
      <c r="J56" s="3" t="s">
        <v>147</v>
      </c>
      <c r="K56">
        <v>0.63</v>
      </c>
    </row>
    <row r="57" spans="1:11" x14ac:dyDescent="0.3">
      <c r="B57" s="3" t="s">
        <v>141</v>
      </c>
      <c r="C57" s="3" t="s">
        <v>142</v>
      </c>
      <c r="D57" t="s">
        <v>207</v>
      </c>
      <c r="E57" s="3" t="s">
        <v>144</v>
      </c>
      <c r="F57" t="s">
        <v>209</v>
      </c>
      <c r="G57" s="3">
        <f t="shared" si="0"/>
        <v>0.45556064176037708</v>
      </c>
      <c r="H57" s="3" t="s">
        <v>146</v>
      </c>
      <c r="J57" s="3" t="s">
        <v>147</v>
      </c>
      <c r="K57">
        <v>0.63</v>
      </c>
    </row>
    <row r="58" spans="1:11" x14ac:dyDescent="0.3">
      <c r="B58" s="3" t="s">
        <v>141</v>
      </c>
      <c r="C58" s="3" t="s">
        <v>142</v>
      </c>
      <c r="D58" t="s">
        <v>207</v>
      </c>
      <c r="E58" s="3" t="s">
        <v>144</v>
      </c>
      <c r="F58" t="s">
        <v>210</v>
      </c>
      <c r="G58" s="3">
        <f t="shared" si="0"/>
        <v>0.45556064176037708</v>
      </c>
      <c r="H58" s="3" t="s">
        <v>146</v>
      </c>
      <c r="J58" s="3" t="s">
        <v>147</v>
      </c>
      <c r="K58">
        <v>0.63</v>
      </c>
    </row>
    <row r="59" spans="1:11" x14ac:dyDescent="0.3">
      <c r="B59" s="3" t="s">
        <v>141</v>
      </c>
      <c r="C59" s="3" t="s">
        <v>142</v>
      </c>
      <c r="D59" t="s">
        <v>207</v>
      </c>
      <c r="E59" s="3" t="s">
        <v>144</v>
      </c>
      <c r="F59" t="s">
        <v>211</v>
      </c>
      <c r="G59" s="3">
        <f t="shared" si="0"/>
        <v>0.45556064176037708</v>
      </c>
      <c r="H59" s="3" t="s">
        <v>146</v>
      </c>
      <c r="J59" s="3" t="s">
        <v>147</v>
      </c>
      <c r="K59">
        <v>0.63</v>
      </c>
    </row>
    <row r="60" spans="1:11" x14ac:dyDescent="0.3">
      <c r="B60" s="3" t="s">
        <v>141</v>
      </c>
      <c r="C60" s="3" t="s">
        <v>142</v>
      </c>
      <c r="D60" t="s">
        <v>212</v>
      </c>
      <c r="E60" s="3" t="s">
        <v>144</v>
      </c>
      <c r="F60" t="s">
        <v>213</v>
      </c>
      <c r="G60" s="3">
        <f t="shared" si="0"/>
        <v>7.2311212977837639E-3</v>
      </c>
      <c r="H60" s="3" t="s">
        <v>146</v>
      </c>
      <c r="J60" s="3" t="s">
        <v>147</v>
      </c>
      <c r="K60">
        <v>0.01</v>
      </c>
    </row>
  </sheetData>
  <hyperlinks>
    <hyperlink ref="T13" r:id="rId1" display="https://support.carbonaltdelete.eu/article/81-spend-based-emission-factors" xr:uid="{2027A86C-A160-4F23-9705-3B91921FBCBB}"/>
    <hyperlink ref="O4" r:id="rId2" display="https://www.imf.org/external/datamapper/PCPIPCH@WEO/WEOWORLD/VEN" xr:uid="{D43C1BB8-EB9C-4AA9-A643-E0FD46DCFE7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39CD-BDEB-4F72-879E-9169440AEE58}">
  <dimension ref="B2:J148"/>
  <sheetViews>
    <sheetView workbookViewId="0">
      <pane ySplit="2" topLeftCell="A3" activePane="bottomLeft" state="frozen"/>
      <selection pane="bottomLeft" activeCell="B2" sqref="B2"/>
    </sheetView>
  </sheetViews>
  <sheetFormatPr defaultColWidth="9.23046875" defaultRowHeight="14" x14ac:dyDescent="0.3"/>
  <cols>
    <col min="1" max="1" width="4.07421875" style="3" customWidth="1"/>
    <col min="2" max="2" width="7.3046875" style="3" bestFit="1" customWidth="1"/>
    <col min="3" max="3" width="10.53515625" style="3" bestFit="1" customWidth="1"/>
    <col min="4" max="4" width="37.07421875" style="3" bestFit="1" customWidth="1"/>
    <col min="5" max="5" width="255.765625" style="3" bestFit="1" customWidth="1"/>
    <col min="6" max="6" width="98.4609375" style="3" bestFit="1" customWidth="1"/>
    <col min="7" max="7" width="11.84375" style="3" bestFit="1" customWidth="1"/>
    <col min="8" max="8" width="16" style="3" bestFit="1" customWidth="1"/>
    <col min="9" max="9" width="128.23046875" style="3" bestFit="1" customWidth="1"/>
    <col min="10" max="10" width="65.3046875" style="3" bestFit="1" customWidth="1"/>
    <col min="11" max="16384" width="9.23046875" style="3"/>
  </cols>
  <sheetData>
    <row r="2" spans="2:10" x14ac:dyDescent="0.3">
      <c r="B2" s="2" t="s">
        <v>0</v>
      </c>
      <c r="C2" s="2" t="s">
        <v>1</v>
      </c>
      <c r="D2" s="2" t="s">
        <v>2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2:10" x14ac:dyDescent="0.3">
      <c r="B3" s="3" t="s">
        <v>141</v>
      </c>
      <c r="C3" s="3" t="s">
        <v>214</v>
      </c>
      <c r="D3" s="3" t="s">
        <v>215</v>
      </c>
      <c r="E3" s="3" t="s">
        <v>216</v>
      </c>
      <c r="F3" s="3" t="s">
        <v>217</v>
      </c>
      <c r="G3" s="3">
        <v>5.3686990000000003</v>
      </c>
      <c r="H3" s="3" t="s">
        <v>218</v>
      </c>
      <c r="I3" s="3" t="s">
        <v>219</v>
      </c>
    </row>
    <row r="4" spans="2:10" x14ac:dyDescent="0.3">
      <c r="B4" s="3" t="s">
        <v>141</v>
      </c>
      <c r="C4" s="3" t="s">
        <v>214</v>
      </c>
      <c r="D4" s="3" t="s">
        <v>220</v>
      </c>
      <c r="E4" s="4" t="s">
        <v>221</v>
      </c>
      <c r="F4" s="3" t="s">
        <v>222</v>
      </c>
      <c r="G4" s="3">
        <v>3.8358299999999996</v>
      </c>
      <c r="H4" s="3" t="s">
        <v>218</v>
      </c>
    </row>
    <row r="5" spans="2:10" x14ac:dyDescent="0.3">
      <c r="B5" s="3" t="s">
        <v>141</v>
      </c>
      <c r="C5" s="3" t="s">
        <v>214</v>
      </c>
      <c r="D5" s="3" t="s">
        <v>223</v>
      </c>
      <c r="E5" s="6" t="s">
        <v>224</v>
      </c>
      <c r="F5" s="3" t="s">
        <v>225</v>
      </c>
      <c r="G5" s="3">
        <v>4.66812</v>
      </c>
      <c r="H5" s="3" t="s">
        <v>218</v>
      </c>
    </row>
    <row r="6" spans="2:10" x14ac:dyDescent="0.3">
      <c r="B6" s="3" t="s">
        <v>141</v>
      </c>
      <c r="C6" s="3" t="s">
        <v>214</v>
      </c>
      <c r="D6" s="3" t="s">
        <v>226</v>
      </c>
      <c r="E6" s="4" t="s">
        <v>227</v>
      </c>
      <c r="F6" s="3" t="s">
        <v>228</v>
      </c>
      <c r="G6" s="3">
        <v>6.8040000000000012</v>
      </c>
      <c r="H6" s="3" t="s">
        <v>218</v>
      </c>
    </row>
    <row r="7" spans="2:10" x14ac:dyDescent="0.3">
      <c r="B7" s="3" t="s">
        <v>141</v>
      </c>
      <c r="C7" s="3" t="s">
        <v>214</v>
      </c>
      <c r="D7" s="3" t="s">
        <v>229</v>
      </c>
      <c r="E7" s="4" t="s">
        <v>230</v>
      </c>
      <c r="F7" s="3" t="s">
        <v>231</v>
      </c>
      <c r="G7" s="3">
        <v>4.0881499999999997</v>
      </c>
      <c r="H7" s="3" t="s">
        <v>218</v>
      </c>
      <c r="I7" s="3" t="s">
        <v>232</v>
      </c>
    </row>
    <row r="8" spans="2:10" x14ac:dyDescent="0.3">
      <c r="B8" s="3" t="s">
        <v>141</v>
      </c>
      <c r="C8" s="3" t="s">
        <v>214</v>
      </c>
      <c r="D8" s="3" t="s">
        <v>233</v>
      </c>
      <c r="E8" s="4" t="s">
        <v>234</v>
      </c>
      <c r="F8" s="3" t="s">
        <v>235</v>
      </c>
      <c r="G8" s="3">
        <v>11.76</v>
      </c>
      <c r="H8" s="3" t="s">
        <v>218</v>
      </c>
    </row>
    <row r="9" spans="2:10" x14ac:dyDescent="0.3">
      <c r="B9" s="3" t="s">
        <v>141</v>
      </c>
      <c r="C9" s="3" t="s">
        <v>214</v>
      </c>
      <c r="D9" s="3" t="s">
        <v>236</v>
      </c>
      <c r="E9" s="4" t="s">
        <v>237</v>
      </c>
      <c r="F9" s="3" t="s">
        <v>238</v>
      </c>
      <c r="G9" s="3">
        <v>1.0138799999999999</v>
      </c>
      <c r="H9" s="3" t="s">
        <v>218</v>
      </c>
      <c r="I9" s="3" t="s">
        <v>239</v>
      </c>
    </row>
    <row r="10" spans="2:10" x14ac:dyDescent="0.3">
      <c r="B10" s="3" t="s">
        <v>141</v>
      </c>
      <c r="C10" s="3" t="s">
        <v>214</v>
      </c>
      <c r="D10" s="3" t="s">
        <v>240</v>
      </c>
      <c r="E10" s="4" t="s">
        <v>230</v>
      </c>
      <c r="F10" s="3" t="s">
        <v>241</v>
      </c>
      <c r="G10" s="3">
        <v>1.8971499999999999</v>
      </c>
      <c r="H10" s="3" t="s">
        <v>218</v>
      </c>
      <c r="I10" s="3" t="s">
        <v>242</v>
      </c>
    </row>
    <row r="11" spans="2:10" x14ac:dyDescent="0.3">
      <c r="B11" s="3" t="s">
        <v>141</v>
      </c>
      <c r="C11" s="3" t="s">
        <v>214</v>
      </c>
      <c r="D11" s="3" t="s">
        <v>243</v>
      </c>
      <c r="E11" s="4" t="s">
        <v>221</v>
      </c>
      <c r="F11" s="3" t="s">
        <v>244</v>
      </c>
      <c r="G11" s="3">
        <v>1.64483</v>
      </c>
      <c r="H11" s="3" t="s">
        <v>218</v>
      </c>
      <c r="I11" s="3" t="s">
        <v>242</v>
      </c>
    </row>
    <row r="12" spans="2:10" x14ac:dyDescent="0.3">
      <c r="B12" s="3" t="s">
        <v>141</v>
      </c>
      <c r="C12" s="3" t="s">
        <v>214</v>
      </c>
      <c r="D12" s="3" t="s">
        <v>245</v>
      </c>
      <c r="E12" s="4" t="s">
        <v>246</v>
      </c>
      <c r="F12" s="3" t="s">
        <v>247</v>
      </c>
      <c r="G12" s="3">
        <v>3.6959899999999997</v>
      </c>
      <c r="H12" s="3" t="s">
        <v>218</v>
      </c>
    </row>
    <row r="13" spans="2:10" x14ac:dyDescent="0.3">
      <c r="B13" s="3" t="s">
        <v>141</v>
      </c>
      <c r="C13" s="3" t="s">
        <v>214</v>
      </c>
      <c r="D13" s="3" t="s">
        <v>248</v>
      </c>
      <c r="E13" s="4" t="s">
        <v>249</v>
      </c>
      <c r="F13" s="3" t="s">
        <v>250</v>
      </c>
      <c r="G13" s="3">
        <v>4.1397300000000001</v>
      </c>
      <c r="H13" s="3" t="s">
        <v>218</v>
      </c>
    </row>
    <row r="14" spans="2:10" x14ac:dyDescent="0.3">
      <c r="B14" s="3" t="s">
        <v>141</v>
      </c>
      <c r="C14" s="3" t="s">
        <v>214</v>
      </c>
      <c r="D14" s="3" t="s">
        <v>251</v>
      </c>
      <c r="E14" s="4" t="s">
        <v>230</v>
      </c>
      <c r="F14" s="3" t="s">
        <v>252</v>
      </c>
      <c r="G14" s="3">
        <v>4.0881499999999997</v>
      </c>
      <c r="H14" s="3" t="s">
        <v>218</v>
      </c>
    </row>
    <row r="15" spans="2:10" x14ac:dyDescent="0.3">
      <c r="B15" s="3" t="s">
        <v>141</v>
      </c>
      <c r="C15" s="3" t="s">
        <v>214</v>
      </c>
      <c r="D15" s="3" t="s">
        <v>253</v>
      </c>
      <c r="E15" s="4" t="s">
        <v>254</v>
      </c>
      <c r="F15" s="3" t="s">
        <v>255</v>
      </c>
      <c r="G15" s="3">
        <v>3.8142100000000001</v>
      </c>
      <c r="H15" s="3" t="s">
        <v>218</v>
      </c>
    </row>
    <row r="16" spans="2:10" x14ac:dyDescent="0.3">
      <c r="B16" s="3" t="s">
        <v>141</v>
      </c>
      <c r="C16" s="3" t="s">
        <v>214</v>
      </c>
      <c r="D16" s="3" t="s">
        <v>256</v>
      </c>
      <c r="E16" s="4" t="s">
        <v>257</v>
      </c>
      <c r="F16" s="3" t="s">
        <v>258</v>
      </c>
      <c r="G16" s="3">
        <v>4.40367</v>
      </c>
      <c r="H16" s="3" t="s">
        <v>218</v>
      </c>
    </row>
    <row r="17" spans="2:9" x14ac:dyDescent="0.3">
      <c r="B17" s="3" t="s">
        <v>141</v>
      </c>
      <c r="C17" s="3" t="s">
        <v>214</v>
      </c>
      <c r="D17" s="3" t="s">
        <v>259</v>
      </c>
      <c r="E17" s="4" t="s">
        <v>237</v>
      </c>
      <c r="F17" s="3" t="s">
        <v>260</v>
      </c>
      <c r="G17" s="3">
        <v>3.2048799999999997</v>
      </c>
      <c r="H17" s="3" t="s">
        <v>218</v>
      </c>
      <c r="I17" s="3" t="s">
        <v>261</v>
      </c>
    </row>
    <row r="18" spans="2:9" x14ac:dyDescent="0.3">
      <c r="B18" s="3" t="s">
        <v>141</v>
      </c>
      <c r="C18" s="3" t="s">
        <v>214</v>
      </c>
      <c r="D18" s="3" t="s">
        <v>262</v>
      </c>
      <c r="E18" s="4" t="s">
        <v>263</v>
      </c>
      <c r="F18" s="3" t="s">
        <v>264</v>
      </c>
      <c r="G18" s="3">
        <v>5.4057199999999996</v>
      </c>
      <c r="H18" s="3" t="s">
        <v>218</v>
      </c>
    </row>
    <row r="19" spans="2:9" x14ac:dyDescent="0.3">
      <c r="B19" s="3" t="s">
        <v>141</v>
      </c>
      <c r="C19" s="3" t="s">
        <v>214</v>
      </c>
      <c r="D19" s="3" t="s">
        <v>265</v>
      </c>
      <c r="E19" s="4" t="s">
        <v>266</v>
      </c>
      <c r="F19" s="3" t="s">
        <v>267</v>
      </c>
      <c r="G19" s="3">
        <v>3.7577799999999995</v>
      </c>
      <c r="H19" s="3" t="s">
        <v>218</v>
      </c>
    </row>
    <row r="20" spans="2:9" x14ac:dyDescent="0.3">
      <c r="B20" s="3" t="s">
        <v>141</v>
      </c>
      <c r="C20" s="3" t="s">
        <v>214</v>
      </c>
      <c r="D20" s="3" t="s">
        <v>268</v>
      </c>
      <c r="E20" s="4" t="s">
        <v>269</v>
      </c>
      <c r="F20" s="3" t="s">
        <v>270</v>
      </c>
      <c r="G20" s="3">
        <v>3.5838199999999998</v>
      </c>
      <c r="H20" s="3" t="s">
        <v>218</v>
      </c>
    </row>
    <row r="21" spans="2:9" x14ac:dyDescent="0.3">
      <c r="B21" s="3" t="s">
        <v>141</v>
      </c>
      <c r="C21" s="3" t="s">
        <v>214</v>
      </c>
      <c r="D21" s="3" t="s">
        <v>271</v>
      </c>
      <c r="E21" s="4" t="s">
        <v>272</v>
      </c>
      <c r="F21" s="3" t="s">
        <v>273</v>
      </c>
      <c r="G21" s="3">
        <v>3.7660499999999999</v>
      </c>
      <c r="H21" s="3" t="s">
        <v>218</v>
      </c>
    </row>
    <row r="22" spans="2:9" x14ac:dyDescent="0.3">
      <c r="B22" s="3" t="s">
        <v>141</v>
      </c>
      <c r="C22" s="3" t="s">
        <v>214</v>
      </c>
      <c r="D22" s="3" t="s">
        <v>274</v>
      </c>
      <c r="E22" s="4" t="s">
        <v>275</v>
      </c>
      <c r="F22" s="3" t="s">
        <v>276</v>
      </c>
      <c r="G22" s="3">
        <v>3.8440719999999997</v>
      </c>
      <c r="H22" s="3" t="s">
        <v>218</v>
      </c>
    </row>
    <row r="23" spans="2:9" x14ac:dyDescent="0.3">
      <c r="B23" s="3" t="s">
        <v>141</v>
      </c>
      <c r="C23" s="3" t="s">
        <v>214</v>
      </c>
      <c r="D23" s="3" t="s">
        <v>277</v>
      </c>
      <c r="E23" s="4" t="s">
        <v>230</v>
      </c>
      <c r="F23" s="3" t="s">
        <v>278</v>
      </c>
      <c r="G23" s="3">
        <v>4.0881499999999997</v>
      </c>
      <c r="H23" s="3" t="s">
        <v>218</v>
      </c>
      <c r="I23" s="3" t="s">
        <v>279</v>
      </c>
    </row>
    <row r="24" spans="2:9" x14ac:dyDescent="0.3">
      <c r="B24" s="3" t="s">
        <v>141</v>
      </c>
      <c r="C24" s="3" t="s">
        <v>214</v>
      </c>
      <c r="D24" s="3" t="s">
        <v>280</v>
      </c>
      <c r="E24" s="4" t="s">
        <v>281</v>
      </c>
      <c r="F24" s="3" t="s">
        <v>282</v>
      </c>
      <c r="G24" s="3">
        <v>0.84074000000000004</v>
      </c>
      <c r="H24" s="3" t="s">
        <v>218</v>
      </c>
    </row>
    <row r="25" spans="2:9" x14ac:dyDescent="0.3">
      <c r="B25" s="3" t="s">
        <v>141</v>
      </c>
      <c r="C25" s="3" t="s">
        <v>214</v>
      </c>
      <c r="D25" s="3" t="s">
        <v>283</v>
      </c>
      <c r="E25" t="s">
        <v>284</v>
      </c>
      <c r="F25" s="3" t="s">
        <v>285</v>
      </c>
      <c r="G25" s="3">
        <v>2.15</v>
      </c>
      <c r="H25" s="3" t="s">
        <v>286</v>
      </c>
      <c r="I25" s="3" t="s">
        <v>287</v>
      </c>
    </row>
    <row r="26" spans="2:9" x14ac:dyDescent="0.3">
      <c r="B26" s="3" t="s">
        <v>141</v>
      </c>
      <c r="C26" s="3" t="s">
        <v>214</v>
      </c>
      <c r="D26" s="3" t="s">
        <v>288</v>
      </c>
      <c r="E26" t="s">
        <v>284</v>
      </c>
      <c r="F26" s="3" t="s">
        <v>289</v>
      </c>
      <c r="G26" s="3">
        <v>2.15</v>
      </c>
      <c r="H26" s="3" t="s">
        <v>286</v>
      </c>
      <c r="I26" s="3" t="s">
        <v>290</v>
      </c>
    </row>
    <row r="27" spans="2:9" x14ac:dyDescent="0.3">
      <c r="B27" s="3" t="s">
        <v>141</v>
      </c>
      <c r="C27" s="3" t="s">
        <v>214</v>
      </c>
      <c r="D27" s="3" t="s">
        <v>291</v>
      </c>
      <c r="E27" t="s">
        <v>284</v>
      </c>
      <c r="F27" s="3" t="s">
        <v>292</v>
      </c>
      <c r="G27" s="3">
        <v>2.15</v>
      </c>
      <c r="H27" s="3" t="s">
        <v>286</v>
      </c>
      <c r="I27" s="3" t="s">
        <v>290</v>
      </c>
    </row>
    <row r="28" spans="2:9" x14ac:dyDescent="0.3">
      <c r="B28" s="3" t="s">
        <v>141</v>
      </c>
      <c r="C28" s="3" t="s">
        <v>214</v>
      </c>
      <c r="D28" s="3" t="s">
        <v>293</v>
      </c>
      <c r="E28" t="s">
        <v>284</v>
      </c>
      <c r="F28" s="3" t="s">
        <v>294</v>
      </c>
      <c r="G28" s="3">
        <v>2.15</v>
      </c>
      <c r="H28" s="3" t="s">
        <v>286</v>
      </c>
      <c r="I28" s="3" t="s">
        <v>290</v>
      </c>
    </row>
    <row r="29" spans="2:9" x14ac:dyDescent="0.3">
      <c r="B29" s="3" t="s">
        <v>141</v>
      </c>
      <c r="C29" s="3" t="s">
        <v>214</v>
      </c>
      <c r="D29" s="3" t="s">
        <v>295</v>
      </c>
      <c r="E29" t="s">
        <v>284</v>
      </c>
      <c r="F29" s="3" t="s">
        <v>296</v>
      </c>
      <c r="G29" s="3">
        <v>2.15</v>
      </c>
      <c r="H29" s="3" t="s">
        <v>286</v>
      </c>
      <c r="I29" s="3" t="s">
        <v>290</v>
      </c>
    </row>
    <row r="30" spans="2:9" x14ac:dyDescent="0.3">
      <c r="B30" s="3" t="s">
        <v>141</v>
      </c>
      <c r="C30" s="3" t="s">
        <v>214</v>
      </c>
      <c r="D30" s="3" t="s">
        <v>297</v>
      </c>
      <c r="E30" t="s">
        <v>284</v>
      </c>
      <c r="F30" s="3" t="s">
        <v>298</v>
      </c>
      <c r="G30" s="3">
        <v>2.15</v>
      </c>
      <c r="H30" s="3" t="s">
        <v>286</v>
      </c>
      <c r="I30" s="3" t="s">
        <v>290</v>
      </c>
    </row>
    <row r="31" spans="2:9" x14ac:dyDescent="0.3">
      <c r="B31" s="3" t="s">
        <v>141</v>
      </c>
      <c r="C31" s="3" t="s">
        <v>214</v>
      </c>
      <c r="D31" s="3" t="s">
        <v>299</v>
      </c>
      <c r="E31" t="s">
        <v>284</v>
      </c>
      <c r="F31" s="3" t="s">
        <v>300</v>
      </c>
      <c r="G31" s="3">
        <v>2.15</v>
      </c>
      <c r="H31" s="3" t="s">
        <v>286</v>
      </c>
      <c r="I31" s="3" t="s">
        <v>290</v>
      </c>
    </row>
    <row r="32" spans="2:9" x14ac:dyDescent="0.3">
      <c r="B32" s="3" t="s">
        <v>141</v>
      </c>
      <c r="C32" s="3" t="s">
        <v>214</v>
      </c>
      <c r="D32" s="3" t="s">
        <v>301</v>
      </c>
      <c r="E32" s="1" t="s">
        <v>302</v>
      </c>
      <c r="F32" s="3" t="s">
        <v>303</v>
      </c>
      <c r="G32" s="3">
        <v>7.43</v>
      </c>
      <c r="H32" s="3" t="s">
        <v>286</v>
      </c>
      <c r="I32" s="3" t="s">
        <v>304</v>
      </c>
    </row>
    <row r="33" spans="2:9" x14ac:dyDescent="0.3">
      <c r="B33" s="3" t="s">
        <v>141</v>
      </c>
      <c r="C33" s="3" t="s">
        <v>214</v>
      </c>
      <c r="D33" s="3" t="s">
        <v>305</v>
      </c>
      <c r="E33" s="7" t="s">
        <v>306</v>
      </c>
      <c r="F33" s="3" t="s">
        <v>307</v>
      </c>
      <c r="G33" s="3">
        <v>4</v>
      </c>
      <c r="H33" s="3" t="s">
        <v>286</v>
      </c>
    </row>
    <row r="34" spans="2:9" x14ac:dyDescent="0.3">
      <c r="B34" s="3" t="s">
        <v>141</v>
      </c>
      <c r="C34" s="3" t="s">
        <v>214</v>
      </c>
      <c r="D34" s="3" t="s">
        <v>308</v>
      </c>
      <c r="E34" s="8" t="s">
        <v>309</v>
      </c>
      <c r="F34" s="3" t="s">
        <v>310</v>
      </c>
      <c r="G34" s="3">
        <v>4.6100000000000003</v>
      </c>
      <c r="H34" s="3" t="s">
        <v>286</v>
      </c>
    </row>
    <row r="35" spans="2:9" x14ac:dyDescent="0.3">
      <c r="B35" s="3" t="s">
        <v>141</v>
      </c>
      <c r="C35" s="3" t="s">
        <v>214</v>
      </c>
      <c r="D35" s="3" t="s">
        <v>311</v>
      </c>
      <c r="E35" s="8" t="s">
        <v>312</v>
      </c>
      <c r="F35" s="3" t="s">
        <v>313</v>
      </c>
      <c r="G35" s="3">
        <v>4.4000000000000004</v>
      </c>
      <c r="H35" s="3" t="s">
        <v>286</v>
      </c>
    </row>
    <row r="36" spans="2:9" x14ac:dyDescent="0.3">
      <c r="B36" s="3" t="s">
        <v>141</v>
      </c>
      <c r="C36" s="3" t="s">
        <v>214</v>
      </c>
      <c r="D36" s="3" t="s">
        <v>314</v>
      </c>
      <c r="E36" s="7" t="s">
        <v>315</v>
      </c>
      <c r="F36" s="3" t="s">
        <v>316</v>
      </c>
      <c r="G36" s="3">
        <v>1.1100000000000001</v>
      </c>
      <c r="H36" s="3" t="s">
        <v>286</v>
      </c>
    </row>
    <row r="37" spans="2:9" x14ac:dyDescent="0.3">
      <c r="B37" s="3" t="s">
        <v>141</v>
      </c>
      <c r="C37" s="3" t="s">
        <v>214</v>
      </c>
      <c r="D37" s="3" t="s">
        <v>317</v>
      </c>
      <c r="E37" s="8" t="s">
        <v>318</v>
      </c>
      <c r="F37" s="3" t="s">
        <v>319</v>
      </c>
      <c r="G37" s="3">
        <v>5.17</v>
      </c>
      <c r="H37" s="3" t="s">
        <v>286</v>
      </c>
    </row>
    <row r="38" spans="2:9" x14ac:dyDescent="0.3">
      <c r="B38" s="3" t="s">
        <v>141</v>
      </c>
      <c r="C38" s="3" t="s">
        <v>214</v>
      </c>
      <c r="D38" s="3" t="s">
        <v>320</v>
      </c>
      <c r="E38" t="s">
        <v>321</v>
      </c>
      <c r="F38" s="3" t="s">
        <v>322</v>
      </c>
      <c r="G38" s="3">
        <v>2.38</v>
      </c>
      <c r="H38" s="3" t="s">
        <v>286</v>
      </c>
    </row>
    <row r="39" spans="2:9" x14ac:dyDescent="0.3">
      <c r="B39" s="3" t="s">
        <v>141</v>
      </c>
      <c r="C39" s="3" t="s">
        <v>214</v>
      </c>
      <c r="D39" s="3" t="s">
        <v>323</v>
      </c>
      <c r="E39" t="s">
        <v>321</v>
      </c>
      <c r="F39" s="3" t="s">
        <v>324</v>
      </c>
      <c r="G39" s="3">
        <v>1.83</v>
      </c>
      <c r="H39" s="3" t="s">
        <v>286</v>
      </c>
    </row>
    <row r="40" spans="2:9" x14ac:dyDescent="0.3">
      <c r="B40" s="3" t="s">
        <v>141</v>
      </c>
      <c r="C40" s="3" t="s">
        <v>214</v>
      </c>
      <c r="D40" s="3" t="s">
        <v>325</v>
      </c>
      <c r="E40" s="8" t="s">
        <v>326</v>
      </c>
      <c r="F40" s="3" t="s">
        <v>327</v>
      </c>
      <c r="G40" s="3">
        <v>5.44</v>
      </c>
      <c r="H40" s="3" t="s">
        <v>286</v>
      </c>
    </row>
    <row r="41" spans="2:9" x14ac:dyDescent="0.3">
      <c r="B41" s="3" t="s">
        <v>141</v>
      </c>
      <c r="C41" s="3" t="s">
        <v>214</v>
      </c>
      <c r="D41" s="3" t="s">
        <v>328</v>
      </c>
      <c r="E41" s="1" t="s">
        <v>329</v>
      </c>
      <c r="F41" s="3" t="s">
        <v>330</v>
      </c>
      <c r="G41" s="3">
        <v>0.84411764705882297</v>
      </c>
      <c r="H41" s="3" t="s">
        <v>286</v>
      </c>
    </row>
    <row r="42" spans="2:9" x14ac:dyDescent="0.3">
      <c r="B42" s="3" t="s">
        <v>141</v>
      </c>
      <c r="C42" s="3" t="s">
        <v>214</v>
      </c>
      <c r="D42" s="3" t="s">
        <v>331</v>
      </c>
      <c r="E42" s="1" t="s">
        <v>332</v>
      </c>
      <c r="F42" s="3" t="s">
        <v>333</v>
      </c>
      <c r="G42" s="3">
        <v>8.7885200000000001</v>
      </c>
      <c r="H42" s="3" t="s">
        <v>286</v>
      </c>
      <c r="I42" s="3" t="s">
        <v>334</v>
      </c>
    </row>
    <row r="43" spans="2:9" x14ac:dyDescent="0.3">
      <c r="B43" s="3" t="s">
        <v>141</v>
      </c>
      <c r="C43" s="3" t="s">
        <v>214</v>
      </c>
      <c r="D43" s="3" t="s">
        <v>335</v>
      </c>
      <c r="E43" s="1" t="s">
        <v>332</v>
      </c>
      <c r="F43" s="3" t="s">
        <v>336</v>
      </c>
      <c r="G43" s="3">
        <v>3.5085199999999999</v>
      </c>
      <c r="H43" s="3" t="s">
        <v>286</v>
      </c>
      <c r="I43" s="3" t="s">
        <v>337</v>
      </c>
    </row>
    <row r="44" spans="2:9" x14ac:dyDescent="0.3">
      <c r="B44" s="3" t="s">
        <v>141</v>
      </c>
      <c r="C44" s="3" t="s">
        <v>214</v>
      </c>
      <c r="D44" s="3" t="s">
        <v>338</v>
      </c>
      <c r="E44" s="1" t="s">
        <v>332</v>
      </c>
      <c r="F44" s="3" t="s">
        <v>339</v>
      </c>
      <c r="G44" s="3">
        <v>2.4685199999999998</v>
      </c>
      <c r="H44" s="3" t="s">
        <v>286</v>
      </c>
      <c r="I44" s="3" t="s">
        <v>340</v>
      </c>
    </row>
    <row r="45" spans="2:9" x14ac:dyDescent="0.3">
      <c r="B45" s="3" t="s">
        <v>141</v>
      </c>
      <c r="C45" s="3" t="s">
        <v>214</v>
      </c>
      <c r="D45" s="3" t="s">
        <v>341</v>
      </c>
      <c r="E45" s="1" t="s">
        <v>332</v>
      </c>
      <c r="F45" s="3" t="s">
        <v>342</v>
      </c>
      <c r="G45" s="3">
        <v>3.5085199999999999</v>
      </c>
      <c r="H45" s="3" t="s">
        <v>286</v>
      </c>
      <c r="I45" s="3" t="s">
        <v>343</v>
      </c>
    </row>
    <row r="46" spans="2:9" x14ac:dyDescent="0.3">
      <c r="B46" s="3" t="s">
        <v>141</v>
      </c>
      <c r="C46" s="3" t="s">
        <v>214</v>
      </c>
      <c r="D46" s="3" t="s">
        <v>344</v>
      </c>
      <c r="E46" s="1" t="s">
        <v>332</v>
      </c>
      <c r="F46" s="3" t="s">
        <v>345</v>
      </c>
      <c r="G46" s="3">
        <v>3.18852</v>
      </c>
      <c r="H46" s="3" t="s">
        <v>286</v>
      </c>
      <c r="I46" s="3" t="s">
        <v>346</v>
      </c>
    </row>
    <row r="47" spans="2:9" x14ac:dyDescent="0.3">
      <c r="B47" s="3" t="s">
        <v>141</v>
      </c>
      <c r="C47" s="3" t="s">
        <v>214</v>
      </c>
      <c r="D47" s="3" t="s">
        <v>347</v>
      </c>
      <c r="E47" s="1" t="s">
        <v>348</v>
      </c>
      <c r="F47" s="3" t="s">
        <v>349</v>
      </c>
      <c r="G47" s="3">
        <v>2.4219899999999996</v>
      </c>
      <c r="H47" s="3" t="s">
        <v>286</v>
      </c>
      <c r="I47" s="3" t="s">
        <v>343</v>
      </c>
    </row>
    <row r="48" spans="2:9" x14ac:dyDescent="0.3">
      <c r="B48" s="3" t="s">
        <v>141</v>
      </c>
      <c r="C48" s="3" t="s">
        <v>214</v>
      </c>
      <c r="D48" s="3" t="s">
        <v>350</v>
      </c>
      <c r="E48" s="1" t="s">
        <v>351</v>
      </c>
      <c r="F48" s="3" t="s">
        <v>352</v>
      </c>
      <c r="G48" s="3">
        <v>7.6861299999999995</v>
      </c>
      <c r="H48" s="3" t="s">
        <v>286</v>
      </c>
      <c r="I48" s="3" t="s">
        <v>353</v>
      </c>
    </row>
    <row r="49" spans="2:10" x14ac:dyDescent="0.3">
      <c r="B49" s="3" t="s">
        <v>141</v>
      </c>
      <c r="C49" s="3" t="s">
        <v>214</v>
      </c>
      <c r="D49" s="3" t="s">
        <v>354</v>
      </c>
      <c r="E49" s="1" t="s">
        <v>355</v>
      </c>
      <c r="F49" s="3" t="s">
        <v>356</v>
      </c>
      <c r="G49" s="3">
        <v>1.7375900000000002</v>
      </c>
      <c r="H49" s="3" t="s">
        <v>286</v>
      </c>
      <c r="I49" s="3" t="s">
        <v>340</v>
      </c>
    </row>
    <row r="50" spans="2:10" x14ac:dyDescent="0.3">
      <c r="B50" s="3" t="s">
        <v>141</v>
      </c>
      <c r="C50" s="3" t="s">
        <v>214</v>
      </c>
      <c r="D50" s="3" t="s">
        <v>357</v>
      </c>
      <c r="E50" s="1" t="s">
        <v>358</v>
      </c>
      <c r="F50" s="3" t="s">
        <v>359</v>
      </c>
      <c r="G50" s="3">
        <v>17.5</v>
      </c>
      <c r="H50" s="3" t="s">
        <v>286</v>
      </c>
    </row>
    <row r="51" spans="2:10" x14ac:dyDescent="0.3">
      <c r="B51" s="3" t="s">
        <v>141</v>
      </c>
      <c r="C51" s="3" t="s">
        <v>214</v>
      </c>
      <c r="D51" s="3" t="s">
        <v>20</v>
      </c>
      <c r="E51" s="3" t="s">
        <v>360</v>
      </c>
      <c r="F51" s="3" t="s">
        <v>361</v>
      </c>
      <c r="G51" s="3">
        <v>269.50416000000001</v>
      </c>
      <c r="H51" s="3" t="s">
        <v>362</v>
      </c>
    </row>
    <row r="52" spans="2:10" x14ac:dyDescent="0.3">
      <c r="B52" s="3" t="s">
        <v>141</v>
      </c>
      <c r="C52" s="3" t="s">
        <v>214</v>
      </c>
      <c r="D52" s="3" t="s">
        <v>363</v>
      </c>
      <c r="E52" s="3" t="s">
        <v>364</v>
      </c>
      <c r="F52" s="3" t="s">
        <v>200</v>
      </c>
      <c r="G52" s="3">
        <v>0.15867564570630355</v>
      </c>
      <c r="H52" s="3" t="s">
        <v>365</v>
      </c>
      <c r="J52" s="3" t="s">
        <v>366</v>
      </c>
    </row>
    <row r="53" spans="2:10" x14ac:dyDescent="0.3">
      <c r="B53" s="3" t="s">
        <v>141</v>
      </c>
      <c r="C53" s="3" t="s">
        <v>214</v>
      </c>
      <c r="D53" s="3" t="s">
        <v>363</v>
      </c>
      <c r="E53" s="3" t="s">
        <v>364</v>
      </c>
      <c r="F53" s="3" t="s">
        <v>189</v>
      </c>
      <c r="G53" s="3">
        <v>0.31735129141260709</v>
      </c>
      <c r="H53" s="3" t="s">
        <v>365</v>
      </c>
      <c r="J53" s="3" t="s">
        <v>366</v>
      </c>
    </row>
    <row r="54" spans="2:10" x14ac:dyDescent="0.3">
      <c r="B54" s="3" t="s">
        <v>141</v>
      </c>
      <c r="C54" s="3" t="s">
        <v>214</v>
      </c>
      <c r="D54" s="3" t="s">
        <v>363</v>
      </c>
      <c r="E54" s="3" t="s">
        <v>364</v>
      </c>
      <c r="F54" s="3" t="s">
        <v>196</v>
      </c>
      <c r="G54" s="3">
        <v>7.555983128871599E-2</v>
      </c>
      <c r="H54" s="3" t="s">
        <v>365</v>
      </c>
      <c r="J54" s="3" t="s">
        <v>366</v>
      </c>
    </row>
    <row r="55" spans="2:10" x14ac:dyDescent="0.3">
      <c r="B55" s="3" t="s">
        <v>141</v>
      </c>
      <c r="C55" s="3" t="s">
        <v>214</v>
      </c>
      <c r="D55" s="3" t="s">
        <v>363</v>
      </c>
      <c r="E55" s="3" t="s">
        <v>364</v>
      </c>
      <c r="F55" s="3" t="s">
        <v>178</v>
      </c>
      <c r="G55" s="3">
        <v>0.52136283589214028</v>
      </c>
      <c r="H55" s="3" t="s">
        <v>365</v>
      </c>
      <c r="J55" s="3" t="s">
        <v>366</v>
      </c>
    </row>
    <row r="56" spans="2:10" x14ac:dyDescent="0.3">
      <c r="B56" s="3" t="s">
        <v>141</v>
      </c>
      <c r="C56" s="3" t="s">
        <v>214</v>
      </c>
      <c r="D56" s="3" t="s">
        <v>363</v>
      </c>
      <c r="E56" s="3" t="s">
        <v>364</v>
      </c>
      <c r="F56" s="3" t="s">
        <v>186</v>
      </c>
      <c r="G56" s="3">
        <v>0.58936668405198467</v>
      </c>
      <c r="H56" s="3" t="s">
        <v>365</v>
      </c>
      <c r="J56" s="3" t="s">
        <v>366</v>
      </c>
    </row>
    <row r="57" spans="2:10" x14ac:dyDescent="0.3">
      <c r="B57" s="3" t="s">
        <v>141</v>
      </c>
      <c r="C57" s="3" t="s">
        <v>214</v>
      </c>
      <c r="D57" s="3" t="s">
        <v>363</v>
      </c>
      <c r="E57" s="3" t="s">
        <v>364</v>
      </c>
      <c r="F57" s="3" t="s">
        <v>182</v>
      </c>
      <c r="G57" s="3">
        <v>0.16623162883517517</v>
      </c>
      <c r="H57" s="3" t="s">
        <v>365</v>
      </c>
      <c r="J57" s="3" t="s">
        <v>366</v>
      </c>
    </row>
    <row r="58" spans="2:10" x14ac:dyDescent="0.3">
      <c r="B58" s="3" t="s">
        <v>141</v>
      </c>
      <c r="C58" s="3" t="s">
        <v>214</v>
      </c>
      <c r="D58" s="3" t="s">
        <v>363</v>
      </c>
      <c r="E58" s="3" t="s">
        <v>364</v>
      </c>
      <c r="F58" s="3" t="s">
        <v>145</v>
      </c>
      <c r="G58" s="3">
        <v>0.6724824984695722</v>
      </c>
      <c r="H58" s="3" t="s">
        <v>365</v>
      </c>
      <c r="J58" s="3" t="s">
        <v>366</v>
      </c>
    </row>
    <row r="59" spans="2:10" x14ac:dyDescent="0.3">
      <c r="B59" s="3" t="s">
        <v>141</v>
      </c>
      <c r="C59" s="3" t="s">
        <v>214</v>
      </c>
      <c r="D59" s="3" t="s">
        <v>363</v>
      </c>
      <c r="E59" s="3" t="s">
        <v>364</v>
      </c>
      <c r="F59" s="3" t="s">
        <v>165</v>
      </c>
      <c r="G59" s="3">
        <v>0.53647480214988341</v>
      </c>
      <c r="H59" s="3" t="s">
        <v>365</v>
      </c>
      <c r="J59" s="3" t="s">
        <v>366</v>
      </c>
    </row>
    <row r="60" spans="2:10" x14ac:dyDescent="0.3">
      <c r="B60" s="3" t="s">
        <v>141</v>
      </c>
      <c r="C60" s="3" t="s">
        <v>214</v>
      </c>
      <c r="D60" s="3" t="s">
        <v>363</v>
      </c>
      <c r="E60" s="3" t="s">
        <v>364</v>
      </c>
      <c r="F60" s="3" t="s">
        <v>170</v>
      </c>
      <c r="G60" s="3">
        <v>0.4080230889590663</v>
      </c>
      <c r="H60" s="3" t="s">
        <v>365</v>
      </c>
      <c r="J60" s="3" t="s">
        <v>366</v>
      </c>
    </row>
    <row r="61" spans="2:10" x14ac:dyDescent="0.3">
      <c r="B61" s="3" t="s">
        <v>141</v>
      </c>
      <c r="C61" s="3" t="s">
        <v>214</v>
      </c>
      <c r="D61" s="3" t="s">
        <v>363</v>
      </c>
      <c r="E61" s="3" t="s">
        <v>364</v>
      </c>
      <c r="F61" s="3" t="s">
        <v>155</v>
      </c>
      <c r="G61" s="3">
        <v>0.71026241411393021</v>
      </c>
      <c r="H61" s="3" t="s">
        <v>365</v>
      </c>
      <c r="J61" s="3" t="s">
        <v>366</v>
      </c>
    </row>
    <row r="62" spans="2:10" x14ac:dyDescent="0.3">
      <c r="B62" s="3" t="s">
        <v>141</v>
      </c>
      <c r="C62" s="3" t="s">
        <v>214</v>
      </c>
      <c r="D62" s="3" t="s">
        <v>363</v>
      </c>
      <c r="E62" s="3" t="s">
        <v>364</v>
      </c>
      <c r="F62" s="3" t="s">
        <v>206</v>
      </c>
      <c r="G62" s="3">
        <v>0.19645556135066156</v>
      </c>
      <c r="H62" s="3" t="s">
        <v>365</v>
      </c>
      <c r="J62" s="3" t="s">
        <v>366</v>
      </c>
    </row>
    <row r="63" spans="2:10" x14ac:dyDescent="0.3">
      <c r="B63" s="3" t="s">
        <v>141</v>
      </c>
      <c r="C63" s="3" t="s">
        <v>214</v>
      </c>
      <c r="D63" s="3" t="s">
        <v>363</v>
      </c>
      <c r="E63" s="3" t="s">
        <v>364</v>
      </c>
      <c r="F63" s="3" t="s">
        <v>193</v>
      </c>
      <c r="G63" s="3">
        <v>9.0671797546459182E-2</v>
      </c>
      <c r="H63" s="3" t="s">
        <v>365</v>
      </c>
      <c r="J63" s="3" t="s">
        <v>366</v>
      </c>
    </row>
    <row r="64" spans="2:10" x14ac:dyDescent="0.3">
      <c r="B64" s="3" t="s">
        <v>141</v>
      </c>
      <c r="C64" s="3" t="s">
        <v>214</v>
      </c>
      <c r="D64" s="3" t="s">
        <v>363</v>
      </c>
      <c r="E64" s="3" t="s">
        <v>364</v>
      </c>
      <c r="F64" s="3" t="s">
        <v>175</v>
      </c>
      <c r="G64" s="3">
        <v>3.6797637837604684</v>
      </c>
      <c r="H64" s="3" t="s">
        <v>365</v>
      </c>
      <c r="J64" s="3" t="s">
        <v>366</v>
      </c>
    </row>
    <row r="65" spans="2:10" x14ac:dyDescent="0.3">
      <c r="B65" s="3" t="s">
        <v>141</v>
      </c>
      <c r="C65" s="3" t="s">
        <v>214</v>
      </c>
      <c r="D65" s="3" t="s">
        <v>363</v>
      </c>
      <c r="E65" s="3" t="s">
        <v>364</v>
      </c>
      <c r="F65" s="3" t="s">
        <v>158</v>
      </c>
      <c r="G65" s="3">
        <v>0.48358292024778232</v>
      </c>
      <c r="H65" s="3" t="s">
        <v>365</v>
      </c>
      <c r="J65" s="3" t="s">
        <v>366</v>
      </c>
    </row>
    <row r="66" spans="2:10" x14ac:dyDescent="0.3">
      <c r="B66" s="3" t="s">
        <v>141</v>
      </c>
      <c r="C66" s="3" t="s">
        <v>214</v>
      </c>
      <c r="D66" s="3" t="s">
        <v>363</v>
      </c>
      <c r="E66" s="3" t="s">
        <v>364</v>
      </c>
      <c r="F66" s="3" t="s">
        <v>159</v>
      </c>
      <c r="G66" s="3">
        <v>1.4205248282278604</v>
      </c>
      <c r="H66" s="3" t="s">
        <v>365</v>
      </c>
      <c r="J66" s="3" t="s">
        <v>366</v>
      </c>
    </row>
    <row r="67" spans="2:10" x14ac:dyDescent="0.3">
      <c r="B67" s="3" t="s">
        <v>141</v>
      </c>
      <c r="C67" s="3" t="s">
        <v>214</v>
      </c>
      <c r="D67" s="3" t="s">
        <v>363</v>
      </c>
      <c r="E67" s="3" t="s">
        <v>364</v>
      </c>
      <c r="F67" s="3" t="s">
        <v>190</v>
      </c>
      <c r="G67" s="3">
        <v>0.22667949386614794</v>
      </c>
      <c r="H67" s="3" t="s">
        <v>365</v>
      </c>
      <c r="J67" s="3" t="s">
        <v>366</v>
      </c>
    </row>
    <row r="68" spans="2:10" x14ac:dyDescent="0.3">
      <c r="B68" s="3" t="s">
        <v>141</v>
      </c>
      <c r="C68" s="3" t="s">
        <v>214</v>
      </c>
      <c r="D68" s="3" t="s">
        <v>363</v>
      </c>
      <c r="E68" s="3" t="s">
        <v>364</v>
      </c>
      <c r="F68" s="3" t="s">
        <v>151</v>
      </c>
      <c r="G68" s="3">
        <v>0.71026241411393021</v>
      </c>
      <c r="H68" s="3" t="s">
        <v>365</v>
      </c>
      <c r="J68" s="3" t="s">
        <v>366</v>
      </c>
    </row>
    <row r="69" spans="2:10" x14ac:dyDescent="0.3">
      <c r="B69" s="3" t="s">
        <v>141</v>
      </c>
      <c r="C69" s="3" t="s">
        <v>214</v>
      </c>
      <c r="D69" s="3" t="s">
        <v>363</v>
      </c>
      <c r="E69" s="3" t="s">
        <v>364</v>
      </c>
      <c r="F69" s="3" t="s">
        <v>167</v>
      </c>
      <c r="G69" s="3">
        <v>0.53647480214988341</v>
      </c>
      <c r="H69" s="3" t="s">
        <v>365</v>
      </c>
      <c r="J69" s="3" t="s">
        <v>366</v>
      </c>
    </row>
    <row r="70" spans="2:10" x14ac:dyDescent="0.3">
      <c r="B70" s="3" t="s">
        <v>141</v>
      </c>
      <c r="C70" s="3" t="s">
        <v>214</v>
      </c>
      <c r="D70" s="3" t="s">
        <v>363</v>
      </c>
      <c r="E70" s="3" t="s">
        <v>364</v>
      </c>
      <c r="F70" s="3" t="s">
        <v>188</v>
      </c>
      <c r="G70" s="3">
        <v>1.2391812331349421</v>
      </c>
      <c r="H70" s="3" t="s">
        <v>365</v>
      </c>
      <c r="J70" s="3" t="s">
        <v>366</v>
      </c>
    </row>
    <row r="71" spans="2:10" x14ac:dyDescent="0.3">
      <c r="B71" s="3" t="s">
        <v>141</v>
      </c>
      <c r="C71" s="3" t="s">
        <v>214</v>
      </c>
      <c r="D71" s="3" t="s">
        <v>363</v>
      </c>
      <c r="E71" s="3" t="s">
        <v>364</v>
      </c>
      <c r="F71" s="3" t="s">
        <v>161</v>
      </c>
      <c r="G71" s="3">
        <v>0.80093421166038947</v>
      </c>
      <c r="H71" s="3" t="s">
        <v>365</v>
      </c>
      <c r="J71" s="3" t="s">
        <v>366</v>
      </c>
    </row>
    <row r="72" spans="2:10" x14ac:dyDescent="0.3">
      <c r="B72" s="3" t="s">
        <v>141</v>
      </c>
      <c r="C72" s="3" t="s">
        <v>214</v>
      </c>
      <c r="D72" s="3" t="s">
        <v>363</v>
      </c>
      <c r="E72" s="3" t="s">
        <v>364</v>
      </c>
      <c r="F72" s="3" t="s">
        <v>198</v>
      </c>
      <c r="G72" s="3">
        <v>0.15867564570630355</v>
      </c>
      <c r="H72" s="3" t="s">
        <v>365</v>
      </c>
      <c r="J72" s="3" t="s">
        <v>366</v>
      </c>
    </row>
    <row r="73" spans="2:10" x14ac:dyDescent="0.3">
      <c r="B73" s="3" t="s">
        <v>141</v>
      </c>
      <c r="C73" s="3" t="s">
        <v>214</v>
      </c>
      <c r="D73" s="3" t="s">
        <v>363</v>
      </c>
      <c r="E73" s="3" t="s">
        <v>364</v>
      </c>
      <c r="F73" s="3" t="s">
        <v>192</v>
      </c>
      <c r="G73" s="3">
        <v>9.0671797546459182E-2</v>
      </c>
      <c r="H73" s="3" t="s">
        <v>365</v>
      </c>
      <c r="J73" s="3" t="s">
        <v>366</v>
      </c>
    </row>
    <row r="74" spans="2:10" x14ac:dyDescent="0.3">
      <c r="B74" s="3" t="s">
        <v>141</v>
      </c>
      <c r="C74" s="3" t="s">
        <v>214</v>
      </c>
      <c r="D74" s="3" t="s">
        <v>363</v>
      </c>
      <c r="E74" s="3" t="s">
        <v>364</v>
      </c>
      <c r="F74" s="3" t="s">
        <v>160</v>
      </c>
      <c r="G74" s="3">
        <v>0.8462701104336191</v>
      </c>
      <c r="H74" s="3" t="s">
        <v>365</v>
      </c>
      <c r="J74" s="3" t="s">
        <v>366</v>
      </c>
    </row>
    <row r="75" spans="2:10" x14ac:dyDescent="0.3">
      <c r="B75" s="3" t="s">
        <v>141</v>
      </c>
      <c r="C75" s="3" t="s">
        <v>214</v>
      </c>
      <c r="D75" s="3" t="s">
        <v>363</v>
      </c>
      <c r="E75" s="3" t="s">
        <v>364</v>
      </c>
      <c r="F75" s="3" t="s">
        <v>199</v>
      </c>
      <c r="G75" s="3">
        <v>0.15867564570630355</v>
      </c>
      <c r="H75" s="3" t="s">
        <v>365</v>
      </c>
      <c r="J75" s="3" t="s">
        <v>366</v>
      </c>
    </row>
    <row r="76" spans="2:10" x14ac:dyDescent="0.3">
      <c r="B76" s="3" t="s">
        <v>141</v>
      </c>
      <c r="C76" s="3" t="s">
        <v>214</v>
      </c>
      <c r="D76" s="3" t="s">
        <v>363</v>
      </c>
      <c r="E76" s="3" t="s">
        <v>364</v>
      </c>
      <c r="F76" s="3" t="s">
        <v>184</v>
      </c>
      <c r="G76" s="3">
        <v>0.34757522392809354</v>
      </c>
      <c r="H76" s="3" t="s">
        <v>365</v>
      </c>
      <c r="J76" s="3" t="s">
        <v>366</v>
      </c>
    </row>
    <row r="77" spans="2:10" x14ac:dyDescent="0.3">
      <c r="B77" s="3" t="s">
        <v>141</v>
      </c>
      <c r="C77" s="3" t="s">
        <v>214</v>
      </c>
      <c r="D77" s="3" t="s">
        <v>363</v>
      </c>
      <c r="E77" s="3" t="s">
        <v>364</v>
      </c>
      <c r="F77" s="3" t="s">
        <v>164</v>
      </c>
      <c r="G77" s="3">
        <v>1.1636214018462261</v>
      </c>
      <c r="H77" s="3" t="s">
        <v>365</v>
      </c>
      <c r="J77" s="3" t="s">
        <v>366</v>
      </c>
    </row>
    <row r="78" spans="2:10" x14ac:dyDescent="0.3">
      <c r="B78" s="3" t="s">
        <v>141</v>
      </c>
      <c r="C78" s="3" t="s">
        <v>214</v>
      </c>
      <c r="D78" s="3" t="s">
        <v>363</v>
      </c>
      <c r="E78" s="3" t="s">
        <v>364</v>
      </c>
      <c r="F78" s="3" t="s">
        <v>149</v>
      </c>
      <c r="G78" s="3">
        <v>0.71026241411393021</v>
      </c>
      <c r="H78" s="3" t="s">
        <v>365</v>
      </c>
      <c r="J78" s="3" t="s">
        <v>366</v>
      </c>
    </row>
    <row r="79" spans="2:10" x14ac:dyDescent="0.3">
      <c r="B79" s="3" t="s">
        <v>141</v>
      </c>
      <c r="C79" s="3" t="s">
        <v>214</v>
      </c>
      <c r="D79" s="3" t="s">
        <v>363</v>
      </c>
      <c r="E79" s="3" t="s">
        <v>364</v>
      </c>
      <c r="F79" s="3" t="s">
        <v>157</v>
      </c>
      <c r="G79" s="3">
        <v>0.48358292024778232</v>
      </c>
      <c r="H79" s="3" t="s">
        <v>365</v>
      </c>
      <c r="J79" s="3" t="s">
        <v>366</v>
      </c>
    </row>
    <row r="80" spans="2:10" x14ac:dyDescent="0.3">
      <c r="B80" s="3" t="s">
        <v>141</v>
      </c>
      <c r="C80" s="3" t="s">
        <v>214</v>
      </c>
      <c r="D80" s="3" t="s">
        <v>367</v>
      </c>
      <c r="E80" s="3" t="s">
        <v>360</v>
      </c>
      <c r="F80" s="3" t="s">
        <v>368</v>
      </c>
      <c r="G80" s="3">
        <v>3824.0933500000001</v>
      </c>
      <c r="H80" s="3" t="s">
        <v>362</v>
      </c>
    </row>
    <row r="81" spans="2:10" x14ac:dyDescent="0.3">
      <c r="B81" s="3" t="s">
        <v>141</v>
      </c>
      <c r="C81" s="3" t="s">
        <v>214</v>
      </c>
      <c r="D81" s="3" t="s">
        <v>363</v>
      </c>
      <c r="E81" s="3" t="s">
        <v>364</v>
      </c>
      <c r="F81" s="3" t="s">
        <v>369</v>
      </c>
      <c r="G81" s="3">
        <v>0.98227780675330778</v>
      </c>
      <c r="H81" s="3" t="s">
        <v>365</v>
      </c>
      <c r="J81" s="3" t="s">
        <v>366</v>
      </c>
    </row>
    <row r="82" spans="2:10" x14ac:dyDescent="0.3">
      <c r="B82" s="3" t="s">
        <v>141</v>
      </c>
      <c r="C82" s="3" t="s">
        <v>214</v>
      </c>
      <c r="D82" s="3" t="s">
        <v>363</v>
      </c>
      <c r="E82" s="3" t="s">
        <v>360</v>
      </c>
      <c r="F82" s="3" t="s">
        <v>370</v>
      </c>
      <c r="G82" s="3">
        <v>2863.9013100000002</v>
      </c>
      <c r="H82" s="3" t="s">
        <v>362</v>
      </c>
    </row>
    <row r="83" spans="2:10" x14ac:dyDescent="0.3">
      <c r="B83" s="3" t="s">
        <v>141</v>
      </c>
      <c r="C83" s="3" t="s">
        <v>214</v>
      </c>
      <c r="D83" s="3" t="s">
        <v>363</v>
      </c>
      <c r="E83" s="3" t="s">
        <v>364</v>
      </c>
      <c r="F83" s="3" t="s">
        <v>162</v>
      </c>
      <c r="G83" s="3">
        <v>1.84365988344467</v>
      </c>
      <c r="H83" s="3" t="s">
        <v>365</v>
      </c>
      <c r="J83" s="3" t="s">
        <v>366</v>
      </c>
    </row>
    <row r="84" spans="2:10" x14ac:dyDescent="0.3">
      <c r="B84" s="3" t="s">
        <v>141</v>
      </c>
      <c r="C84" s="3" t="s">
        <v>214</v>
      </c>
      <c r="D84" s="3" t="s">
        <v>363</v>
      </c>
      <c r="E84" s="3" t="s">
        <v>371</v>
      </c>
      <c r="F84" s="3" t="s">
        <v>372</v>
      </c>
      <c r="G84" s="3">
        <v>62</v>
      </c>
      <c r="H84" s="3" t="s">
        <v>373</v>
      </c>
    </row>
    <row r="85" spans="2:10" x14ac:dyDescent="0.3">
      <c r="B85" s="3" t="s">
        <v>141</v>
      </c>
      <c r="C85" s="3" t="s">
        <v>214</v>
      </c>
      <c r="D85" s="3" t="s">
        <v>363</v>
      </c>
      <c r="E85" s="3" t="s">
        <v>364</v>
      </c>
      <c r="F85" s="3" t="s">
        <v>168</v>
      </c>
      <c r="G85" s="3">
        <v>0.61203463343859954</v>
      </c>
      <c r="H85" s="3" t="s">
        <v>365</v>
      </c>
      <c r="J85" s="3" t="s">
        <v>366</v>
      </c>
    </row>
    <row r="86" spans="2:10" x14ac:dyDescent="0.3">
      <c r="B86" s="3" t="s">
        <v>141</v>
      </c>
      <c r="C86" s="3" t="s">
        <v>214</v>
      </c>
      <c r="D86" s="3" t="s">
        <v>363</v>
      </c>
      <c r="E86" s="3" t="s">
        <v>364</v>
      </c>
      <c r="F86" s="3" t="s">
        <v>180</v>
      </c>
      <c r="G86" s="3">
        <v>0.17378761196404677</v>
      </c>
      <c r="H86" s="3" t="s">
        <v>365</v>
      </c>
      <c r="J86" s="3" t="s">
        <v>366</v>
      </c>
    </row>
    <row r="87" spans="2:10" x14ac:dyDescent="0.3">
      <c r="B87" s="3" t="s">
        <v>141</v>
      </c>
      <c r="C87" s="3" t="s">
        <v>214</v>
      </c>
      <c r="D87" s="3" t="s">
        <v>363</v>
      </c>
      <c r="E87" s="3" t="s">
        <v>374</v>
      </c>
      <c r="F87" s="3" t="s">
        <v>375</v>
      </c>
      <c r="G87" s="3">
        <v>1.193047</v>
      </c>
      <c r="H87" s="3" t="s">
        <v>286</v>
      </c>
    </row>
    <row r="88" spans="2:10" x14ac:dyDescent="0.3">
      <c r="B88" s="3" t="s">
        <v>141</v>
      </c>
      <c r="C88" s="3" t="s">
        <v>214</v>
      </c>
      <c r="D88" s="3" t="s">
        <v>363</v>
      </c>
      <c r="E88" s="3" t="s">
        <v>376</v>
      </c>
      <c r="F88" s="3" t="s">
        <v>377</v>
      </c>
      <c r="G88" s="3">
        <v>5</v>
      </c>
      <c r="H88" s="3" t="s">
        <v>286</v>
      </c>
    </row>
    <row r="89" spans="2:10" x14ac:dyDescent="0.3">
      <c r="B89" s="3" t="s">
        <v>141</v>
      </c>
      <c r="C89" s="3" t="s">
        <v>214</v>
      </c>
      <c r="D89" s="3" t="s">
        <v>363</v>
      </c>
      <c r="E89" s="3" t="s">
        <v>378</v>
      </c>
      <c r="F89" s="3" t="s">
        <v>379</v>
      </c>
      <c r="G89" s="3">
        <v>1.1200000000000001</v>
      </c>
      <c r="H89" s="3" t="s">
        <v>286</v>
      </c>
    </row>
    <row r="90" spans="2:10" x14ac:dyDescent="0.3">
      <c r="B90" s="3" t="s">
        <v>141</v>
      </c>
      <c r="C90" s="3" t="s">
        <v>214</v>
      </c>
      <c r="D90" s="3" t="s">
        <v>363</v>
      </c>
      <c r="E90" s="3" t="s">
        <v>380</v>
      </c>
      <c r="F90" s="3" t="s">
        <v>379</v>
      </c>
      <c r="G90" s="3">
        <v>5.3</v>
      </c>
      <c r="H90" s="3" t="s">
        <v>286</v>
      </c>
    </row>
    <row r="91" spans="2:10" x14ac:dyDescent="0.3">
      <c r="B91" s="3" t="s">
        <v>141</v>
      </c>
      <c r="C91" s="3" t="s">
        <v>214</v>
      </c>
      <c r="D91" s="3" t="s">
        <v>363</v>
      </c>
      <c r="E91" s="3" t="s">
        <v>364</v>
      </c>
      <c r="F91" s="3" t="s">
        <v>166</v>
      </c>
      <c r="G91" s="3">
        <v>0.53647480214988341</v>
      </c>
      <c r="H91" s="3" t="s">
        <v>365</v>
      </c>
      <c r="J91" s="3" t="s">
        <v>366</v>
      </c>
    </row>
    <row r="92" spans="2:10" x14ac:dyDescent="0.3">
      <c r="B92" s="3" t="s">
        <v>141</v>
      </c>
      <c r="C92" s="3" t="s">
        <v>214</v>
      </c>
      <c r="D92" s="3" t="s">
        <v>363</v>
      </c>
      <c r="E92" s="3" t="s">
        <v>364</v>
      </c>
      <c r="F92" s="3" t="s">
        <v>171</v>
      </c>
      <c r="G92" s="3">
        <v>0.4080230889590663</v>
      </c>
      <c r="H92" s="3" t="s">
        <v>365</v>
      </c>
      <c r="J92" s="3" t="s">
        <v>366</v>
      </c>
    </row>
    <row r="93" spans="2:10" x14ac:dyDescent="0.3">
      <c r="B93" s="3" t="s">
        <v>141</v>
      </c>
      <c r="C93" s="3" t="s">
        <v>214</v>
      </c>
      <c r="D93" s="3" t="s">
        <v>363</v>
      </c>
      <c r="E93" s="3" t="s">
        <v>371</v>
      </c>
      <c r="F93" s="3" t="s">
        <v>372</v>
      </c>
      <c r="G93" s="3">
        <v>5</v>
      </c>
      <c r="H93" s="3" t="s">
        <v>373</v>
      </c>
    </row>
    <row r="94" spans="2:10" x14ac:dyDescent="0.3">
      <c r="B94" s="3" t="s">
        <v>141</v>
      </c>
      <c r="C94" s="3" t="s">
        <v>214</v>
      </c>
      <c r="D94" s="3" t="s">
        <v>363</v>
      </c>
      <c r="E94" s="3" t="s">
        <v>364</v>
      </c>
      <c r="F94" s="3" t="s">
        <v>197</v>
      </c>
      <c r="G94" s="3">
        <v>0.15867564570630355</v>
      </c>
      <c r="H94" s="3" t="s">
        <v>365</v>
      </c>
      <c r="J94" s="3" t="s">
        <v>366</v>
      </c>
    </row>
    <row r="95" spans="2:10" x14ac:dyDescent="0.3">
      <c r="B95" s="3" t="s">
        <v>141</v>
      </c>
      <c r="C95" s="3" t="s">
        <v>214</v>
      </c>
      <c r="D95" s="3" t="s">
        <v>363</v>
      </c>
      <c r="E95" s="3" t="s">
        <v>364</v>
      </c>
      <c r="F95" s="3" t="s">
        <v>202</v>
      </c>
      <c r="G95" s="3">
        <v>0.19645556135066156</v>
      </c>
      <c r="H95" s="3" t="s">
        <v>365</v>
      </c>
      <c r="J95" s="3" t="s">
        <v>366</v>
      </c>
    </row>
    <row r="96" spans="2:10" x14ac:dyDescent="0.3">
      <c r="B96" s="3" t="s">
        <v>141</v>
      </c>
      <c r="C96" s="3" t="s">
        <v>214</v>
      </c>
      <c r="D96" s="3" t="s">
        <v>363</v>
      </c>
      <c r="E96" s="3" t="s">
        <v>364</v>
      </c>
      <c r="F96" s="3" t="s">
        <v>208</v>
      </c>
      <c r="G96" s="3">
        <v>0.4760269371189107</v>
      </c>
      <c r="H96" s="3" t="s">
        <v>365</v>
      </c>
      <c r="J96" s="3" t="s">
        <v>366</v>
      </c>
    </row>
    <row r="97" spans="2:10" x14ac:dyDescent="0.3">
      <c r="B97" s="3" t="s">
        <v>141</v>
      </c>
      <c r="C97" s="3" t="s">
        <v>214</v>
      </c>
      <c r="D97" s="3" t="s">
        <v>363</v>
      </c>
      <c r="E97" s="3" t="s">
        <v>364</v>
      </c>
      <c r="F97" s="3" t="s">
        <v>176</v>
      </c>
      <c r="G97" s="3">
        <v>3.6797637837604684</v>
      </c>
      <c r="H97" s="3" t="s">
        <v>365</v>
      </c>
      <c r="J97" s="3" t="s">
        <v>366</v>
      </c>
    </row>
    <row r="98" spans="2:10" x14ac:dyDescent="0.3">
      <c r="B98" s="3" t="s">
        <v>141</v>
      </c>
      <c r="C98" s="3" t="s">
        <v>214</v>
      </c>
      <c r="D98" s="3" t="s">
        <v>363</v>
      </c>
      <c r="E98" s="3" t="s">
        <v>364</v>
      </c>
      <c r="F98" s="3" t="s">
        <v>187</v>
      </c>
      <c r="G98" s="3">
        <v>1.4583047438722183</v>
      </c>
      <c r="H98" s="3" t="s">
        <v>365</v>
      </c>
      <c r="J98" s="3" t="s">
        <v>366</v>
      </c>
    </row>
    <row r="99" spans="2:10" x14ac:dyDescent="0.3">
      <c r="B99" s="3" t="s">
        <v>141</v>
      </c>
      <c r="C99" s="3" t="s">
        <v>214</v>
      </c>
      <c r="D99" s="3" t="s">
        <v>363</v>
      </c>
      <c r="E99" s="3" t="s">
        <v>364</v>
      </c>
      <c r="F99" s="3" t="s">
        <v>209</v>
      </c>
      <c r="G99" s="3">
        <v>0.4760269371189107</v>
      </c>
      <c r="H99" s="3" t="s">
        <v>365</v>
      </c>
      <c r="J99" s="3" t="s">
        <v>366</v>
      </c>
    </row>
    <row r="100" spans="2:10" x14ac:dyDescent="0.3">
      <c r="B100" s="3" t="s">
        <v>141</v>
      </c>
      <c r="C100" s="3" t="s">
        <v>214</v>
      </c>
      <c r="D100" s="3" t="s">
        <v>363</v>
      </c>
      <c r="E100" s="3" t="s">
        <v>364</v>
      </c>
      <c r="F100" s="3" t="s">
        <v>172</v>
      </c>
      <c r="G100" s="3">
        <v>0.54403078527875504</v>
      </c>
      <c r="H100" s="3" t="s">
        <v>365</v>
      </c>
      <c r="J100" s="3" t="s">
        <v>366</v>
      </c>
    </row>
    <row r="101" spans="2:10" x14ac:dyDescent="0.3">
      <c r="B101" s="3" t="s">
        <v>141</v>
      </c>
      <c r="C101" s="3" t="s">
        <v>214</v>
      </c>
      <c r="D101" s="3" t="s">
        <v>363</v>
      </c>
      <c r="E101" s="3" t="s">
        <v>364</v>
      </c>
      <c r="F101" s="3" t="s">
        <v>381</v>
      </c>
      <c r="G101" s="3">
        <v>0.64400225436844061</v>
      </c>
      <c r="H101" s="3" t="s">
        <v>365</v>
      </c>
      <c r="J101" s="3" t="s">
        <v>366</v>
      </c>
    </row>
    <row r="102" spans="2:10" x14ac:dyDescent="0.3">
      <c r="B102" s="3" t="s">
        <v>141</v>
      </c>
      <c r="C102" s="3" t="s">
        <v>214</v>
      </c>
      <c r="D102" s="3" t="s">
        <v>363</v>
      </c>
      <c r="E102" s="3" t="s">
        <v>364</v>
      </c>
      <c r="F102" s="3" t="s">
        <v>163</v>
      </c>
      <c r="G102" s="3">
        <v>1.1636214018462261</v>
      </c>
      <c r="H102" s="3" t="s">
        <v>365</v>
      </c>
      <c r="J102" s="3" t="s">
        <v>366</v>
      </c>
    </row>
    <row r="103" spans="2:10" x14ac:dyDescent="0.3">
      <c r="B103" s="3" t="s">
        <v>141</v>
      </c>
      <c r="C103" s="3" t="s">
        <v>214</v>
      </c>
      <c r="D103" s="3" t="s">
        <v>363</v>
      </c>
      <c r="E103" s="3" t="s">
        <v>360</v>
      </c>
      <c r="F103" s="3" t="s">
        <v>382</v>
      </c>
      <c r="G103" s="3">
        <v>2965.0779000000002</v>
      </c>
      <c r="H103" s="3" t="s">
        <v>362</v>
      </c>
    </row>
    <row r="104" spans="2:10" x14ac:dyDescent="0.3">
      <c r="B104" s="3" t="s">
        <v>141</v>
      </c>
      <c r="C104" s="3" t="s">
        <v>214</v>
      </c>
      <c r="D104" s="3" t="s">
        <v>363</v>
      </c>
      <c r="E104" s="3" t="s">
        <v>383</v>
      </c>
      <c r="F104" s="3" t="s">
        <v>384</v>
      </c>
      <c r="G104" s="3">
        <v>6.9240000000000004</v>
      </c>
      <c r="H104" s="3" t="s">
        <v>373</v>
      </c>
    </row>
    <row r="105" spans="2:10" x14ac:dyDescent="0.3">
      <c r="B105" s="3" t="s">
        <v>141</v>
      </c>
      <c r="C105" s="3" t="s">
        <v>214</v>
      </c>
      <c r="D105" s="3" t="s">
        <v>363</v>
      </c>
      <c r="E105" s="3" t="s">
        <v>144</v>
      </c>
      <c r="F105" s="3" t="s">
        <v>164</v>
      </c>
      <c r="G105" s="3">
        <v>1.1636214018462261</v>
      </c>
      <c r="H105" s="3" t="s">
        <v>385</v>
      </c>
    </row>
    <row r="106" spans="2:10" x14ac:dyDescent="0.3">
      <c r="B106" s="3" t="s">
        <v>141</v>
      </c>
      <c r="C106" s="3" t="s">
        <v>214</v>
      </c>
      <c r="D106" s="3" t="s">
        <v>363</v>
      </c>
      <c r="E106" s="3" t="s">
        <v>144</v>
      </c>
      <c r="F106" s="3" t="s">
        <v>161</v>
      </c>
      <c r="G106" s="3">
        <v>0.80093421166038947</v>
      </c>
      <c r="H106" s="3" t="s">
        <v>385</v>
      </c>
    </row>
    <row r="107" spans="2:10" x14ac:dyDescent="0.3">
      <c r="B107" s="3" t="s">
        <v>141</v>
      </c>
      <c r="C107" s="3" t="s">
        <v>214</v>
      </c>
      <c r="D107" s="3" t="s">
        <v>363</v>
      </c>
      <c r="E107" s="3" t="s">
        <v>386</v>
      </c>
      <c r="F107" s="3" t="s">
        <v>387</v>
      </c>
      <c r="G107" s="3">
        <v>0.8</v>
      </c>
      <c r="H107" s="3" t="s">
        <v>373</v>
      </c>
    </row>
    <row r="108" spans="2:10" x14ac:dyDescent="0.3">
      <c r="B108" s="3" t="s">
        <v>141</v>
      </c>
      <c r="C108" s="3" t="s">
        <v>214</v>
      </c>
      <c r="D108" s="3" t="s">
        <v>363</v>
      </c>
      <c r="E108" s="3" t="s">
        <v>144</v>
      </c>
      <c r="F108" s="3" t="s">
        <v>157</v>
      </c>
      <c r="G108" s="3">
        <v>0.48358292024778232</v>
      </c>
      <c r="H108" s="3" t="s">
        <v>385</v>
      </c>
    </row>
    <row r="109" spans="2:10" x14ac:dyDescent="0.3">
      <c r="B109" s="3" t="s">
        <v>141</v>
      </c>
      <c r="C109" s="3" t="s">
        <v>214</v>
      </c>
      <c r="D109" s="3" t="s">
        <v>363</v>
      </c>
      <c r="E109" s="3" t="s">
        <v>388</v>
      </c>
      <c r="F109" s="3" t="s">
        <v>164</v>
      </c>
      <c r="G109" s="3">
        <v>1.1636214018462261</v>
      </c>
      <c r="H109" s="3" t="s">
        <v>385</v>
      </c>
    </row>
    <row r="110" spans="2:10" x14ac:dyDescent="0.3">
      <c r="B110" s="3" t="s">
        <v>141</v>
      </c>
      <c r="C110" s="3" t="s">
        <v>214</v>
      </c>
      <c r="D110" s="3" t="s">
        <v>363</v>
      </c>
      <c r="E110" s="3" t="s">
        <v>364</v>
      </c>
      <c r="F110" s="3" t="s">
        <v>161</v>
      </c>
      <c r="G110" s="3">
        <v>0.80093421166038947</v>
      </c>
      <c r="H110" s="3" t="s">
        <v>385</v>
      </c>
      <c r="J110" s="3" t="s">
        <v>366</v>
      </c>
    </row>
    <row r="111" spans="2:10" x14ac:dyDescent="0.3">
      <c r="B111" s="3" t="s">
        <v>141</v>
      </c>
      <c r="C111" s="3" t="s">
        <v>214</v>
      </c>
      <c r="D111" s="3" t="s">
        <v>363</v>
      </c>
      <c r="E111" s="3" t="s">
        <v>371</v>
      </c>
      <c r="F111" s="3" t="s">
        <v>389</v>
      </c>
      <c r="G111" s="3">
        <v>5</v>
      </c>
      <c r="H111" s="3" t="s">
        <v>373</v>
      </c>
    </row>
    <row r="112" spans="2:10" x14ac:dyDescent="0.3">
      <c r="B112" s="3" t="s">
        <v>141</v>
      </c>
      <c r="C112" s="3" t="s">
        <v>214</v>
      </c>
      <c r="D112" s="3" t="s">
        <v>363</v>
      </c>
      <c r="E112" s="3" t="s">
        <v>383</v>
      </c>
      <c r="F112" s="3" t="s">
        <v>390</v>
      </c>
      <c r="G112" s="3">
        <v>5.5229999999999997</v>
      </c>
      <c r="H112" s="3" t="s">
        <v>373</v>
      </c>
    </row>
    <row r="113" spans="2:8" x14ac:dyDescent="0.3">
      <c r="B113" s="3" t="s">
        <v>141</v>
      </c>
      <c r="C113" s="3" t="s">
        <v>214</v>
      </c>
      <c r="D113" s="3" t="s">
        <v>363</v>
      </c>
      <c r="E113" s="3" t="s">
        <v>360</v>
      </c>
      <c r="F113" s="3" t="s">
        <v>391</v>
      </c>
      <c r="G113" s="3">
        <v>3354.28062</v>
      </c>
      <c r="H113" s="3" t="s">
        <v>362</v>
      </c>
    </row>
    <row r="114" spans="2:8" x14ac:dyDescent="0.3">
      <c r="B114" s="3" t="s">
        <v>141</v>
      </c>
      <c r="C114" s="3" t="s">
        <v>214</v>
      </c>
      <c r="D114" s="3" t="s">
        <v>363</v>
      </c>
      <c r="E114" s="3" t="s">
        <v>360</v>
      </c>
      <c r="F114" s="3" t="s">
        <v>392</v>
      </c>
      <c r="G114" s="3">
        <v>1345.0779</v>
      </c>
      <c r="H114" s="3" t="s">
        <v>362</v>
      </c>
    </row>
    <row r="115" spans="2:8" x14ac:dyDescent="0.3">
      <c r="B115" s="3" t="s">
        <v>141</v>
      </c>
      <c r="C115" s="3" t="s">
        <v>214</v>
      </c>
      <c r="D115" s="3" t="s">
        <v>393</v>
      </c>
      <c r="E115" s="3" t="s">
        <v>394</v>
      </c>
      <c r="F115" s="3" t="s">
        <v>395</v>
      </c>
      <c r="G115" s="3">
        <v>10.1769</v>
      </c>
      <c r="H115" s="3" t="s">
        <v>286</v>
      </c>
    </row>
    <row r="116" spans="2:8" x14ac:dyDescent="0.3">
      <c r="B116" s="3" t="s">
        <v>141</v>
      </c>
      <c r="C116" s="3" t="s">
        <v>214</v>
      </c>
      <c r="D116" s="3" t="s">
        <v>396</v>
      </c>
      <c r="E116" s="3" t="s">
        <v>397</v>
      </c>
      <c r="F116" s="3" t="s">
        <v>398</v>
      </c>
      <c r="G116" s="3">
        <v>7.1971200000000009</v>
      </c>
      <c r="H116" s="3" t="s">
        <v>286</v>
      </c>
    </row>
    <row r="117" spans="2:8" x14ac:dyDescent="0.3">
      <c r="B117" s="3" t="s">
        <v>141</v>
      </c>
      <c r="C117" s="3" t="s">
        <v>214</v>
      </c>
      <c r="D117" s="3" t="s">
        <v>399</v>
      </c>
      <c r="E117" s="3" t="s">
        <v>400</v>
      </c>
      <c r="F117" s="3" t="s">
        <v>401</v>
      </c>
      <c r="G117" s="3">
        <v>10.856058636466546</v>
      </c>
      <c r="H117" s="3" t="s">
        <v>286</v>
      </c>
    </row>
    <row r="118" spans="2:8" x14ac:dyDescent="0.3">
      <c r="B118" s="3" t="s">
        <v>141</v>
      </c>
      <c r="C118" s="3" t="s">
        <v>214</v>
      </c>
      <c r="D118" s="3" t="s">
        <v>363</v>
      </c>
      <c r="E118" s="3" t="s">
        <v>402</v>
      </c>
      <c r="F118" s="3" t="s">
        <v>403</v>
      </c>
      <c r="G118" s="3">
        <v>1.8080000000000001</v>
      </c>
      <c r="H118" s="3" t="s">
        <v>286</v>
      </c>
    </row>
    <row r="119" spans="2:8" x14ac:dyDescent="0.3">
      <c r="B119" s="3" t="s">
        <v>141</v>
      </c>
      <c r="C119" s="3" t="s">
        <v>214</v>
      </c>
      <c r="D119" s="3" t="s">
        <v>404</v>
      </c>
      <c r="E119" s="3" t="s">
        <v>405</v>
      </c>
      <c r="F119" s="3" t="s">
        <v>406</v>
      </c>
      <c r="G119" s="3">
        <v>1.1429400000000001</v>
      </c>
      <c r="H119" s="3" t="s">
        <v>286</v>
      </c>
    </row>
    <row r="120" spans="2:8" x14ac:dyDescent="0.3">
      <c r="B120" s="3" t="s">
        <v>141</v>
      </c>
      <c r="C120" s="3" t="s">
        <v>214</v>
      </c>
      <c r="D120" s="3" t="s">
        <v>363</v>
      </c>
      <c r="E120" s="3" t="s">
        <v>407</v>
      </c>
      <c r="F120" s="3" t="s">
        <v>408</v>
      </c>
      <c r="G120" s="3">
        <v>0.81813000000000002</v>
      </c>
      <c r="H120" s="3" t="s">
        <v>286</v>
      </c>
    </row>
    <row r="121" spans="2:8" x14ac:dyDescent="0.3">
      <c r="B121" s="3" t="s">
        <v>141</v>
      </c>
      <c r="C121" s="3" t="s">
        <v>214</v>
      </c>
      <c r="D121" s="3" t="s">
        <v>409</v>
      </c>
      <c r="E121" s="3" t="s">
        <v>410</v>
      </c>
      <c r="F121" s="3" t="s">
        <v>411</v>
      </c>
      <c r="G121" s="3">
        <v>1.17344</v>
      </c>
      <c r="H121" s="3" t="s">
        <v>286</v>
      </c>
    </row>
    <row r="122" spans="2:8" x14ac:dyDescent="0.3">
      <c r="B122" s="3" t="s">
        <v>141</v>
      </c>
      <c r="C122" s="3" t="s">
        <v>214</v>
      </c>
      <c r="D122" s="3" t="s">
        <v>412</v>
      </c>
      <c r="E122" s="3" t="s">
        <v>413</v>
      </c>
      <c r="F122" s="3" t="s">
        <v>414</v>
      </c>
      <c r="G122" s="3">
        <v>3.8949000000000003</v>
      </c>
      <c r="H122" s="3" t="s">
        <v>286</v>
      </c>
    </row>
    <row r="123" spans="2:8" x14ac:dyDescent="0.3">
      <c r="B123" s="3" t="s">
        <v>141</v>
      </c>
      <c r="C123" s="3" t="s">
        <v>214</v>
      </c>
      <c r="D123" s="3" t="s">
        <v>415</v>
      </c>
      <c r="E123" s="3" t="s">
        <v>416</v>
      </c>
      <c r="F123" s="3" t="s">
        <v>417</v>
      </c>
      <c r="G123" s="3">
        <v>1.0853999999999999</v>
      </c>
      <c r="H123" s="3" t="s">
        <v>286</v>
      </c>
    </row>
    <row r="124" spans="2:8" x14ac:dyDescent="0.3">
      <c r="B124" s="3" t="s">
        <v>141</v>
      </c>
      <c r="C124" s="3" t="s">
        <v>214</v>
      </c>
      <c r="D124" s="3" t="s">
        <v>418</v>
      </c>
      <c r="E124" s="3" t="s">
        <v>419</v>
      </c>
      <c r="F124" s="3" t="s">
        <v>420</v>
      </c>
      <c r="G124" s="3">
        <v>6.2379999999999998E-2</v>
      </c>
      <c r="H124" s="3" t="s">
        <v>286</v>
      </c>
    </row>
    <row r="125" spans="2:8" x14ac:dyDescent="0.3">
      <c r="B125" s="3" t="s">
        <v>141</v>
      </c>
      <c r="C125" s="3" t="s">
        <v>214</v>
      </c>
      <c r="D125" s="3" t="s">
        <v>421</v>
      </c>
      <c r="E125" s="3" t="s">
        <v>422</v>
      </c>
      <c r="F125" s="3" t="s">
        <v>423</v>
      </c>
      <c r="G125" s="3">
        <v>4.1718999999999999</v>
      </c>
      <c r="H125" s="3" t="s">
        <v>286</v>
      </c>
    </row>
    <row r="126" spans="2:8" x14ac:dyDescent="0.3">
      <c r="B126" s="3" t="s">
        <v>141</v>
      </c>
      <c r="C126" s="3" t="s">
        <v>214</v>
      </c>
      <c r="D126" s="3" t="s">
        <v>424</v>
      </c>
      <c r="E126" s="3" t="s">
        <v>425</v>
      </c>
      <c r="F126" s="3" t="s">
        <v>426</v>
      </c>
      <c r="G126" s="3">
        <v>7.819</v>
      </c>
      <c r="H126" s="3" t="s">
        <v>286</v>
      </c>
    </row>
    <row r="127" spans="2:8" x14ac:dyDescent="0.3">
      <c r="B127" s="3" t="s">
        <v>141</v>
      </c>
      <c r="C127" s="3" t="s">
        <v>214</v>
      </c>
      <c r="D127" s="3" t="s">
        <v>427</v>
      </c>
      <c r="E127" s="3" t="s">
        <v>428</v>
      </c>
      <c r="F127" s="3" t="s">
        <v>429</v>
      </c>
      <c r="G127" s="3">
        <v>7.3974500000000001</v>
      </c>
      <c r="H127" s="3" t="s">
        <v>286</v>
      </c>
    </row>
    <row r="128" spans="2:8" x14ac:dyDescent="0.3">
      <c r="B128" s="3" t="s">
        <v>141</v>
      </c>
      <c r="C128" s="3" t="s">
        <v>214</v>
      </c>
      <c r="D128" s="3" t="s">
        <v>430</v>
      </c>
      <c r="E128" s="3" t="s">
        <v>431</v>
      </c>
      <c r="F128" s="3" t="s">
        <v>432</v>
      </c>
      <c r="G128" s="3">
        <v>0.57377</v>
      </c>
      <c r="H128" s="3" t="s">
        <v>286</v>
      </c>
    </row>
    <row r="129" spans="2:10" x14ac:dyDescent="0.3">
      <c r="B129" s="3" t="s">
        <v>141</v>
      </c>
      <c r="C129" s="3" t="s">
        <v>214</v>
      </c>
      <c r="D129" s="3" t="s">
        <v>433</v>
      </c>
      <c r="E129" s="3" t="s">
        <v>434</v>
      </c>
      <c r="F129" s="3" t="s">
        <v>435</v>
      </c>
      <c r="G129" s="3">
        <v>1.4027000011320001</v>
      </c>
      <c r="H129" s="3" t="s">
        <v>286</v>
      </c>
    </row>
    <row r="130" spans="2:10" x14ac:dyDescent="0.3">
      <c r="B130" s="3" t="s">
        <v>141</v>
      </c>
      <c r="C130" s="3" t="s">
        <v>214</v>
      </c>
      <c r="D130" s="3" t="s">
        <v>436</v>
      </c>
      <c r="E130" s="3" t="s">
        <v>437</v>
      </c>
      <c r="F130" s="3" t="s">
        <v>438</v>
      </c>
      <c r="G130" s="3">
        <v>13.52679</v>
      </c>
      <c r="H130" s="3" t="s">
        <v>286</v>
      </c>
    </row>
    <row r="131" spans="2:10" x14ac:dyDescent="0.3">
      <c r="B131" s="3" t="s">
        <v>141</v>
      </c>
      <c r="C131" s="3" t="s">
        <v>214</v>
      </c>
      <c r="D131" s="3" t="s">
        <v>439</v>
      </c>
      <c r="E131" s="3" t="s">
        <v>440</v>
      </c>
      <c r="F131" s="3" t="s">
        <v>441</v>
      </c>
      <c r="G131" s="3">
        <v>14.625500000000001</v>
      </c>
      <c r="H131" s="3" t="s">
        <v>286</v>
      </c>
    </row>
    <row r="132" spans="2:10" x14ac:dyDescent="0.3">
      <c r="B132" s="3" t="s">
        <v>141</v>
      </c>
      <c r="C132" s="3" t="s">
        <v>214</v>
      </c>
      <c r="D132" s="3" t="s">
        <v>442</v>
      </c>
      <c r="E132" s="3" t="s">
        <v>443</v>
      </c>
      <c r="F132" s="3" t="s">
        <v>444</v>
      </c>
      <c r="G132" s="3">
        <v>15</v>
      </c>
      <c r="H132" s="3" t="s">
        <v>286</v>
      </c>
    </row>
    <row r="133" spans="2:10" x14ac:dyDescent="0.3">
      <c r="B133" s="3" t="s">
        <v>141</v>
      </c>
      <c r="C133" s="3" t="s">
        <v>214</v>
      </c>
      <c r="D133" s="3" t="s">
        <v>445</v>
      </c>
      <c r="E133" s="3" t="s">
        <v>360</v>
      </c>
      <c r="F133" s="3" t="s">
        <v>445</v>
      </c>
      <c r="G133" s="3">
        <v>2944.3209299999999</v>
      </c>
      <c r="H133" s="3" t="s">
        <v>362</v>
      </c>
      <c r="J133" s="3" t="s">
        <v>446</v>
      </c>
    </row>
    <row r="134" spans="2:10" x14ac:dyDescent="0.3">
      <c r="B134" s="3" t="s">
        <v>141</v>
      </c>
      <c r="C134" s="3" t="s">
        <v>214</v>
      </c>
      <c r="D134" s="3" t="s">
        <v>447</v>
      </c>
      <c r="E134" s="3" t="s">
        <v>448</v>
      </c>
      <c r="F134" s="3" t="s">
        <v>449</v>
      </c>
      <c r="G134" s="3">
        <v>77.97</v>
      </c>
      <c r="H134" s="3" t="s">
        <v>286</v>
      </c>
    </row>
    <row r="135" spans="2:10" x14ac:dyDescent="0.3">
      <c r="B135" s="3" t="s">
        <v>141</v>
      </c>
      <c r="C135" s="3" t="s">
        <v>214</v>
      </c>
      <c r="D135" s="3" t="s">
        <v>450</v>
      </c>
      <c r="E135" s="3" t="s">
        <v>451</v>
      </c>
      <c r="F135" s="3" t="s">
        <v>452</v>
      </c>
      <c r="G135" s="3">
        <v>4.6354689000000002</v>
      </c>
      <c r="H135" s="3" t="s">
        <v>286</v>
      </c>
    </row>
    <row r="136" spans="2:10" x14ac:dyDescent="0.3">
      <c r="B136" s="3" t="s">
        <v>141</v>
      </c>
      <c r="C136" s="3" t="s">
        <v>214</v>
      </c>
      <c r="D136" s="3" t="s">
        <v>453</v>
      </c>
      <c r="E136" s="3" t="s">
        <v>454</v>
      </c>
      <c r="F136" s="3" t="s">
        <v>453</v>
      </c>
      <c r="G136" s="3">
        <v>4.6354689000000002</v>
      </c>
      <c r="H136" s="3" t="s">
        <v>286</v>
      </c>
    </row>
    <row r="137" spans="2:10" x14ac:dyDescent="0.3">
      <c r="B137" s="3" t="s">
        <v>141</v>
      </c>
      <c r="C137" s="3" t="s">
        <v>214</v>
      </c>
      <c r="D137" s="3" t="s">
        <v>455</v>
      </c>
      <c r="E137" s="3" t="s">
        <v>456</v>
      </c>
      <c r="F137" s="3" t="s">
        <v>455</v>
      </c>
      <c r="G137" s="3">
        <v>3.7005499999999998</v>
      </c>
      <c r="H137" s="3" t="s">
        <v>286</v>
      </c>
    </row>
    <row r="138" spans="2:10" x14ac:dyDescent="0.3">
      <c r="B138" s="3" t="s">
        <v>141</v>
      </c>
      <c r="C138" s="3" t="s">
        <v>214</v>
      </c>
      <c r="D138" s="3" t="s">
        <v>457</v>
      </c>
      <c r="E138" s="3" t="s">
        <v>458</v>
      </c>
      <c r="F138" s="3" t="s">
        <v>457</v>
      </c>
      <c r="G138" s="3">
        <v>4.6354689000000002</v>
      </c>
      <c r="H138" s="3" t="s">
        <v>286</v>
      </c>
    </row>
    <row r="139" spans="2:10" x14ac:dyDescent="0.3">
      <c r="B139" s="3" t="s">
        <v>141</v>
      </c>
      <c r="C139" s="3" t="s">
        <v>214</v>
      </c>
      <c r="D139" s="3" t="s">
        <v>459</v>
      </c>
      <c r="E139" s="3" t="s">
        <v>460</v>
      </c>
      <c r="F139" s="3" t="s">
        <v>459</v>
      </c>
      <c r="G139" s="3">
        <v>4.6354689000000002</v>
      </c>
      <c r="H139" s="3" t="s">
        <v>286</v>
      </c>
    </row>
    <row r="140" spans="2:10" x14ac:dyDescent="0.3">
      <c r="B140" s="3" t="s">
        <v>141</v>
      </c>
      <c r="C140" s="3" t="s">
        <v>214</v>
      </c>
      <c r="D140" s="3" t="s">
        <v>461</v>
      </c>
      <c r="E140" s="3" t="s">
        <v>462</v>
      </c>
      <c r="F140" s="3" t="s">
        <v>463</v>
      </c>
      <c r="G140" s="3">
        <v>0.86663999999999997</v>
      </c>
      <c r="H140" s="3" t="s">
        <v>286</v>
      </c>
    </row>
    <row r="141" spans="2:10" x14ac:dyDescent="0.3">
      <c r="B141" s="3" t="s">
        <v>141</v>
      </c>
      <c r="C141" s="3" t="s">
        <v>214</v>
      </c>
      <c r="D141" s="3" t="s">
        <v>464</v>
      </c>
      <c r="E141" s="3" t="s">
        <v>465</v>
      </c>
      <c r="F141" s="3" t="s">
        <v>464</v>
      </c>
      <c r="G141" s="3">
        <v>3.7005499999999998</v>
      </c>
      <c r="H141" s="3" t="s">
        <v>286</v>
      </c>
    </row>
    <row r="142" spans="2:10" x14ac:dyDescent="0.3">
      <c r="B142" s="3" t="s">
        <v>141</v>
      </c>
      <c r="C142" s="3" t="s">
        <v>214</v>
      </c>
      <c r="D142" s="3" t="s">
        <v>466</v>
      </c>
      <c r="E142" s="3" t="s">
        <v>467</v>
      </c>
      <c r="F142" s="3" t="s">
        <v>466</v>
      </c>
      <c r="G142" s="3">
        <v>4.3238292666666664</v>
      </c>
      <c r="H142" s="3" t="s">
        <v>286</v>
      </c>
    </row>
    <row r="143" spans="2:10" x14ac:dyDescent="0.3">
      <c r="B143" s="3" t="s">
        <v>141</v>
      </c>
      <c r="C143" s="3" t="s">
        <v>214</v>
      </c>
      <c r="D143" s="3" t="s">
        <v>468</v>
      </c>
      <c r="E143" s="3" t="s">
        <v>469</v>
      </c>
      <c r="F143" s="3" t="s">
        <v>468</v>
      </c>
      <c r="G143" s="3">
        <v>32.4878</v>
      </c>
      <c r="H143" s="3" t="s">
        <v>286</v>
      </c>
    </row>
    <row r="144" spans="2:10" x14ac:dyDescent="0.3">
      <c r="B144" s="3" t="s">
        <v>141</v>
      </c>
      <c r="C144" s="3" t="s">
        <v>214</v>
      </c>
      <c r="D144" s="3" t="s">
        <v>470</v>
      </c>
      <c r="E144" s="3" t="s">
        <v>471</v>
      </c>
      <c r="F144" s="3" t="s">
        <v>472</v>
      </c>
      <c r="G144" s="3">
        <v>52.84</v>
      </c>
      <c r="H144" s="3" t="s">
        <v>286</v>
      </c>
    </row>
    <row r="145" spans="2:8" x14ac:dyDescent="0.3">
      <c r="B145" s="3" t="s">
        <v>141</v>
      </c>
      <c r="C145" s="3" t="s">
        <v>214</v>
      </c>
      <c r="D145" s="3" t="s">
        <v>473</v>
      </c>
      <c r="E145" s="3" t="s">
        <v>474</v>
      </c>
      <c r="F145" s="3" t="s">
        <v>475</v>
      </c>
      <c r="G145" s="3">
        <v>3.3597233000000002</v>
      </c>
      <c r="H145" s="3" t="s">
        <v>218</v>
      </c>
    </row>
    <row r="146" spans="2:8" x14ac:dyDescent="0.3">
      <c r="B146" s="3" t="s">
        <v>141</v>
      </c>
      <c r="C146" s="3" t="s">
        <v>214</v>
      </c>
      <c r="D146" s="3" t="s">
        <v>476</v>
      </c>
      <c r="E146" s="3" t="s">
        <v>477</v>
      </c>
      <c r="F146" s="3" t="s">
        <v>478</v>
      </c>
      <c r="G146" s="3">
        <v>0.70971085198000006</v>
      </c>
      <c r="H146" s="3" t="s">
        <v>286</v>
      </c>
    </row>
    <row r="147" spans="2:8" x14ac:dyDescent="0.3">
      <c r="B147" s="3" t="s">
        <v>141</v>
      </c>
      <c r="C147" s="3" t="s">
        <v>214</v>
      </c>
      <c r="D147" s="3" t="s">
        <v>479</v>
      </c>
      <c r="E147" s="3" t="s">
        <v>480</v>
      </c>
      <c r="F147" s="3" t="s">
        <v>481</v>
      </c>
      <c r="G147" s="3">
        <v>9.3702751347183835</v>
      </c>
      <c r="H147" s="3" t="s">
        <v>286</v>
      </c>
    </row>
    <row r="148" spans="2:8" x14ac:dyDescent="0.3">
      <c r="B148" s="3" t="s">
        <v>141</v>
      </c>
      <c r="C148" s="3" t="s">
        <v>214</v>
      </c>
      <c r="D148" s="3" t="s">
        <v>482</v>
      </c>
      <c r="E148" s="3" t="s">
        <v>483</v>
      </c>
      <c r="F148" s="3" t="s">
        <v>484</v>
      </c>
      <c r="G148" s="3">
        <v>5.0000650000000002</v>
      </c>
      <c r="H148" s="3" t="s">
        <v>286</v>
      </c>
    </row>
  </sheetData>
  <autoFilter ref="B2:J148" xr:uid="{9EEB0E0E-957A-4867-8394-66A83202DE82}"/>
  <phoneticPr fontId="2" type="noConversion"/>
  <hyperlinks>
    <hyperlink ref="E4" r:id="rId1" xr:uid="{C34A19D0-FB40-4BA9-9BCE-B2EDCB6EC687}"/>
    <hyperlink ref="E5" r:id="rId2" xr:uid="{D847FB02-F616-4FF2-846A-F994D5879E13}"/>
    <hyperlink ref="E11" r:id="rId3" xr:uid="{8BA61D16-0CC4-4819-8148-1253BEB47AED}"/>
    <hyperlink ref="E9" r:id="rId4" xr:uid="{8F638BF3-250B-4F79-B018-BD9663C4CB18}"/>
    <hyperlink ref="E8" r:id="rId5" xr:uid="{36181DE9-4FB3-477C-A91E-A26F75C141FB}"/>
    <hyperlink ref="E10" r:id="rId6" xr:uid="{4FA2663C-7433-4A10-A91D-25C28A3D62BD}"/>
    <hyperlink ref="E12" r:id="rId7" xr:uid="{BDC9301D-F320-4B99-A745-D99B7BFC230F}"/>
    <hyperlink ref="E13" r:id="rId8" xr:uid="{E5093FEC-EC47-40ED-A777-DAF8D694CAC4}"/>
    <hyperlink ref="E14" r:id="rId9" xr:uid="{795FB04E-5A3B-4C84-9257-63176F892B01}"/>
    <hyperlink ref="E15" r:id="rId10" xr:uid="{CF0E3FA6-7D8E-4695-A57D-29ACD904FA77}"/>
    <hyperlink ref="E16" r:id="rId11" xr:uid="{C2DCFACC-2612-4AFE-9BB1-2F6621A8B60E}"/>
    <hyperlink ref="E17" r:id="rId12" xr:uid="{B84B2AE7-955A-4D42-85F3-F55AE21BF145}"/>
    <hyperlink ref="E18" r:id="rId13" xr:uid="{47F6810B-1985-4CED-9A11-A0EF4FD4DD01}"/>
    <hyperlink ref="E19" r:id="rId14" xr:uid="{B75585E6-20B9-40FD-8928-10ACF71E8F10}"/>
    <hyperlink ref="E20" r:id="rId15" xr:uid="{BF001ACC-1DE5-4DD8-9045-2687EADA3226}"/>
    <hyperlink ref="E21" r:id="rId16" xr:uid="{C0B2FB88-2B84-4D3B-84F6-F3644992FD4C}"/>
    <hyperlink ref="E22" r:id="rId17" xr:uid="{D705779D-8C84-4FA9-8921-2CDD29A11291}"/>
    <hyperlink ref="E24" r:id="rId18" xr:uid="{E980FF1E-6B63-4DE8-AA22-7D26965A30D8}"/>
    <hyperlink ref="E23" r:id="rId19" xr:uid="{DB1A13B1-4985-4D57-82A2-029CA989897F}"/>
    <hyperlink ref="E7" r:id="rId20" xr:uid="{98ED1BF7-225D-447D-A803-CE89F8BF6BBB}"/>
    <hyperlink ref="E32" r:id="rId21" xr:uid="{B490079F-D636-465F-8F3D-2FE72B3E2D56}"/>
    <hyperlink ref="E37" r:id="rId22" xr:uid="{414C4EEF-7AFA-487D-AFDA-76EE7BD02DD6}"/>
    <hyperlink ref="E35" r:id="rId23" xr:uid="{8DF37404-3F01-4E0D-99C8-31DB2BC126A2}"/>
    <hyperlink ref="E34" r:id="rId24" xr:uid="{AC64F082-6362-4C02-81BB-B12F5AFA307D}"/>
    <hyperlink ref="E40" r:id="rId25" xr:uid="{5094D7FD-E282-4D23-BC82-8AADEA074668}"/>
    <hyperlink ref="E26" r:id="rId26" display="https://apps.carboncloud.com/climatehub/agricultural-reports/benchmarks/916b5910-53c0-49a9-a789-5783fd252ee7" xr:uid="{05A327C4-FDF0-43AF-B7B8-227137974039}"/>
    <hyperlink ref="E33" r:id="rId27" xr:uid="{2D4863CE-B9FD-4DE7-9E24-D15844E1B197}"/>
    <hyperlink ref="E27" r:id="rId28" display="https://apps.carboncloud.com/climatehub/agricultural-reports/benchmarks/916b5910-53c0-49a9-a789-5783fd252ee7" xr:uid="{859D8D58-D564-42C2-8463-5C845120DAAE}"/>
    <hyperlink ref="E28" r:id="rId29" display="https://apps.carboncloud.com/climatehub/agricultural-reports/benchmarks/916b5910-53c0-49a9-a789-5783fd252ee7" xr:uid="{9CE91BC6-3E1D-4D5F-958A-FEB8936FA178}"/>
    <hyperlink ref="E29" r:id="rId30" display="https://apps.carboncloud.com/climatehub/agricultural-reports/benchmarks/916b5910-53c0-49a9-a789-5783fd252ee7" xr:uid="{9439C6EF-AB63-4BF1-938B-D06A1C74F64E}"/>
    <hyperlink ref="E30" r:id="rId31" display="https://apps.carboncloud.com/climatehub/agricultural-reports/benchmarks/916b5910-53c0-49a9-a789-5783fd252ee7" xr:uid="{4043F3E1-2904-40D8-8F4E-7894CCDFA5B1}"/>
    <hyperlink ref="E31" r:id="rId32" display="https://apps.carboncloud.com/climatehub/agricultural-reports/benchmarks/916b5910-53c0-49a9-a789-5783fd252ee7" xr:uid="{2CFC1A0F-FEAC-4665-8E57-5D60CE24904D}"/>
    <hyperlink ref="E36" r:id="rId33" xr:uid="{0138E2EB-FC44-43AE-8873-968566F8ECAA}"/>
    <hyperlink ref="E38" r:id="rId34" display="https://apps.carboncloud.com/climatehub/agricultural-reports/benchmarks/916b5910-53c0-49a9-a789-5783fd252ee7" xr:uid="{142CA1A5-2820-45AF-B119-7C69F238CA70}"/>
    <hyperlink ref="E39" r:id="rId35" display="https://apps.carboncloud.com/climatehub/agricultural-reports/benchmarks/916b5910-53c0-49a9-a789-5783fd252ee7" xr:uid="{7B7B56DF-5897-4AE2-92C0-3957CA900691}"/>
    <hyperlink ref="E42" r:id="rId36" xr:uid="{1D0C3332-584F-4E0C-BCB4-2D09AC789037}"/>
    <hyperlink ref="E43" r:id="rId37" xr:uid="{B4630CAD-1FA5-42E2-AE5F-EE8F737924DC}"/>
    <hyperlink ref="E44" r:id="rId38" xr:uid="{B0403BE6-264F-4699-AE07-1B55BCB33A7D}"/>
    <hyperlink ref="E45" r:id="rId39" xr:uid="{9C831310-C61D-473F-B3BC-5254BF6900E8}"/>
    <hyperlink ref="E46" r:id="rId40" xr:uid="{C51A20D1-F49B-4500-B29B-FCEAF84A534A}"/>
    <hyperlink ref="E47" r:id="rId41" xr:uid="{87C73AED-11B4-4BE3-BF0D-2E7D25F4D331}"/>
    <hyperlink ref="E48" r:id="rId42" xr:uid="{2C1BEF73-E48A-46FE-83D0-3EAF39D4FB66}"/>
    <hyperlink ref="E49" r:id="rId43" xr:uid="{BD3E2F1E-C0E8-4DB6-8CA5-84F574462BE6}"/>
    <hyperlink ref="E50" r:id="rId44" xr:uid="{462F0E19-22F5-4804-92FD-B03113549D38}"/>
    <hyperlink ref="E41" r:id="rId45" display="https://finlaysltd.sharepoint.com/:b:/r/sites/comms-sustainability/Team Documents/Data/Carbon Footprint Data/2025 Data/4. EFs/Report_Expocafe_ISO 14067 (002).pdf?csf=1&amp;web=1&amp;e=Rj4Uy3" xr:uid="{5777E35E-C190-4710-9B1C-E626C07C9CEA}"/>
  </hyperlinks>
  <pageMargins left="0.7" right="0.7" top="0.75" bottom="0.75" header="0.3" footer="0.3"/>
  <legacyDrawing r:id="rId4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2584-38A1-47D3-B44A-D5A4C88FBE5E}">
  <dimension ref="A1:J51"/>
  <sheetViews>
    <sheetView workbookViewId="0">
      <selection activeCell="B2" sqref="B2"/>
    </sheetView>
  </sheetViews>
  <sheetFormatPr defaultRowHeight="14" x14ac:dyDescent="0.3"/>
  <cols>
    <col min="1" max="1" width="3.84375" customWidth="1"/>
    <col min="2" max="2" width="6.765625" bestFit="1" customWidth="1"/>
    <col min="3" max="3" width="17.23046875" bestFit="1" customWidth="1"/>
    <col min="4" max="4" width="13.53515625" bestFit="1" customWidth="1"/>
    <col min="5" max="5" width="10.53515625" bestFit="1" customWidth="1"/>
    <col min="6" max="6" width="56.69140625" bestFit="1" customWidth="1"/>
    <col min="7" max="7" width="11.84375" bestFit="1" customWidth="1"/>
    <col min="8" max="8" width="15.23046875" bestFit="1" customWidth="1"/>
    <col min="9" max="9" width="11" bestFit="1" customWidth="1"/>
    <col min="10" max="10" width="44.69140625" bestFit="1" customWidth="1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2" t="s">
        <v>0</v>
      </c>
      <c r="C2" s="2" t="s">
        <v>1</v>
      </c>
      <c r="D2" s="2" t="s">
        <v>2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x14ac:dyDescent="0.3">
      <c r="A3" s="3"/>
      <c r="B3" s="3" t="s">
        <v>141</v>
      </c>
      <c r="C3" s="3" t="s">
        <v>485</v>
      </c>
      <c r="D3" s="3" t="s">
        <v>486</v>
      </c>
      <c r="E3" s="3" t="s">
        <v>99</v>
      </c>
      <c r="F3" s="3" t="s">
        <v>487</v>
      </c>
      <c r="G3" s="3">
        <v>9.0200000000000002E-3</v>
      </c>
      <c r="H3" s="3" t="s">
        <v>488</v>
      </c>
      <c r="I3" s="3"/>
      <c r="J3" s="3"/>
    </row>
    <row r="4" spans="1:10" x14ac:dyDescent="0.3">
      <c r="A4" s="3"/>
      <c r="B4" s="3" t="s">
        <v>141</v>
      </c>
      <c r="C4" s="3" t="s">
        <v>485</v>
      </c>
      <c r="D4" s="3" t="s">
        <v>486</v>
      </c>
      <c r="E4" s="3" t="s">
        <v>99</v>
      </c>
      <c r="F4" s="3" t="s">
        <v>489</v>
      </c>
      <c r="G4" s="3">
        <v>2.0500000000000002E-3</v>
      </c>
      <c r="H4" s="3" t="s">
        <v>488</v>
      </c>
      <c r="I4" s="3"/>
      <c r="J4" s="3"/>
    </row>
    <row r="5" spans="1:10" x14ac:dyDescent="0.3">
      <c r="A5" s="3"/>
      <c r="B5" s="3" t="s">
        <v>141</v>
      </c>
      <c r="C5" s="3" t="s">
        <v>485</v>
      </c>
      <c r="D5" t="s">
        <v>490</v>
      </c>
      <c r="E5" s="3" t="s">
        <v>99</v>
      </c>
      <c r="F5" t="s">
        <v>491</v>
      </c>
      <c r="G5">
        <v>7.8E-2</v>
      </c>
      <c r="H5" t="s">
        <v>488</v>
      </c>
      <c r="I5" s="3"/>
      <c r="J5" s="3"/>
    </row>
    <row r="6" spans="1:10" x14ac:dyDescent="0.3">
      <c r="A6" s="3"/>
      <c r="B6" s="3" t="s">
        <v>141</v>
      </c>
      <c r="C6" s="3" t="s">
        <v>485</v>
      </c>
      <c r="D6" t="s">
        <v>490</v>
      </c>
      <c r="E6" s="3" t="s">
        <v>99</v>
      </c>
      <c r="F6" t="s">
        <v>29</v>
      </c>
      <c r="G6">
        <v>2.5708199999999999</v>
      </c>
      <c r="H6" t="s">
        <v>492</v>
      </c>
      <c r="I6" s="3"/>
      <c r="J6" s="3"/>
    </row>
    <row r="7" spans="1:10" x14ac:dyDescent="0.3">
      <c r="A7" s="3"/>
      <c r="B7" s="3" t="s">
        <v>141</v>
      </c>
      <c r="C7" s="3" t="s">
        <v>485</v>
      </c>
      <c r="D7" t="s">
        <v>490</v>
      </c>
      <c r="E7" s="3" t="s">
        <v>99</v>
      </c>
      <c r="F7" t="s">
        <v>493</v>
      </c>
      <c r="G7">
        <v>0.10163</v>
      </c>
      <c r="H7" t="s">
        <v>488</v>
      </c>
      <c r="I7" s="3"/>
      <c r="J7" s="3"/>
    </row>
    <row r="8" spans="1:10" x14ac:dyDescent="0.3">
      <c r="A8" s="3"/>
      <c r="B8" s="3" t="s">
        <v>141</v>
      </c>
      <c r="C8" s="3" t="s">
        <v>485</v>
      </c>
      <c r="D8" t="s">
        <v>490</v>
      </c>
      <c r="E8" s="3" t="s">
        <v>99</v>
      </c>
      <c r="F8" t="s">
        <v>494</v>
      </c>
      <c r="G8">
        <v>0.12633</v>
      </c>
      <c r="H8" t="s">
        <v>488</v>
      </c>
      <c r="I8" s="3"/>
      <c r="J8" s="3"/>
    </row>
    <row r="9" spans="1:10" x14ac:dyDescent="0.3">
      <c r="A9" s="3"/>
      <c r="B9" s="3" t="s">
        <v>141</v>
      </c>
      <c r="C9" s="3" t="s">
        <v>485</v>
      </c>
      <c r="D9" t="s">
        <v>490</v>
      </c>
      <c r="E9" s="3" t="s">
        <v>99</v>
      </c>
      <c r="F9" t="s">
        <v>495</v>
      </c>
      <c r="G9">
        <v>0.19747999999999999</v>
      </c>
      <c r="H9" t="s">
        <v>488</v>
      </c>
      <c r="I9" s="3"/>
      <c r="J9" s="3"/>
    </row>
    <row r="10" spans="1:10" x14ac:dyDescent="0.3">
      <c r="A10" s="3"/>
      <c r="B10" s="3" t="s">
        <v>141</v>
      </c>
      <c r="C10" s="3" t="s">
        <v>485</v>
      </c>
      <c r="D10" t="s">
        <v>490</v>
      </c>
      <c r="E10" s="3" t="s">
        <v>99</v>
      </c>
      <c r="F10" t="s">
        <v>496</v>
      </c>
      <c r="G10">
        <v>9.0200000000000002E-2</v>
      </c>
      <c r="H10" t="s">
        <v>488</v>
      </c>
      <c r="I10" s="3"/>
      <c r="J10" s="3"/>
    </row>
    <row r="11" spans="1:10" x14ac:dyDescent="0.3">
      <c r="A11" s="3"/>
      <c r="B11" s="3" t="s">
        <v>141</v>
      </c>
      <c r="C11" s="3" t="s">
        <v>485</v>
      </c>
      <c r="D11" t="s">
        <v>490</v>
      </c>
      <c r="E11" s="3" t="s">
        <v>99</v>
      </c>
      <c r="F11" t="s">
        <v>497</v>
      </c>
      <c r="G11">
        <v>0.63129999999999997</v>
      </c>
      <c r="H11" t="s">
        <v>488</v>
      </c>
      <c r="I11" s="3"/>
      <c r="J11" s="3"/>
    </row>
    <row r="12" spans="1:10" x14ac:dyDescent="0.3">
      <c r="A12" s="3"/>
      <c r="B12" s="3" t="s">
        <v>141</v>
      </c>
      <c r="C12" s="3" t="s">
        <v>485</v>
      </c>
      <c r="D12" t="s">
        <v>490</v>
      </c>
      <c r="E12" s="3" t="s">
        <v>99</v>
      </c>
      <c r="F12" t="s">
        <v>498</v>
      </c>
      <c r="G12">
        <v>0.52761000000000002</v>
      </c>
      <c r="H12" t="s">
        <v>499</v>
      </c>
      <c r="I12" s="3"/>
      <c r="J12" s="3"/>
    </row>
    <row r="13" spans="1:10" x14ac:dyDescent="0.3">
      <c r="A13" s="3"/>
      <c r="B13" s="3" t="s">
        <v>141</v>
      </c>
      <c r="C13" s="3" t="s">
        <v>485</v>
      </c>
      <c r="D13" t="s">
        <v>490</v>
      </c>
      <c r="E13" s="3" t="s">
        <v>99</v>
      </c>
      <c r="F13" t="s">
        <v>500</v>
      </c>
      <c r="G13" s="3">
        <v>2.1139999999999999E-2</v>
      </c>
      <c r="H13" s="3" t="s">
        <v>488</v>
      </c>
      <c r="I13" s="3"/>
      <c r="J13" s="3"/>
    </row>
    <row r="14" spans="1:10" x14ac:dyDescent="0.3">
      <c r="A14" s="3"/>
      <c r="B14" s="3" t="s">
        <v>141</v>
      </c>
      <c r="C14" s="3" t="s">
        <v>485</v>
      </c>
      <c r="D14" t="s">
        <v>490</v>
      </c>
      <c r="E14" s="3" t="s">
        <v>99</v>
      </c>
      <c r="F14" t="s">
        <v>501</v>
      </c>
      <c r="G14">
        <v>0.61101000000000005</v>
      </c>
      <c r="H14" t="s">
        <v>492</v>
      </c>
      <c r="I14" s="3"/>
      <c r="J14" s="3"/>
    </row>
    <row r="15" spans="1:10" x14ac:dyDescent="0.3">
      <c r="A15" s="3"/>
      <c r="B15" s="3" t="s">
        <v>141</v>
      </c>
      <c r="C15" s="3" t="s">
        <v>485</v>
      </c>
      <c r="D15" t="s">
        <v>490</v>
      </c>
      <c r="E15" s="3" t="s">
        <v>99</v>
      </c>
      <c r="F15" t="s">
        <v>502</v>
      </c>
      <c r="G15">
        <v>2.359E-2</v>
      </c>
      <c r="H15" t="s">
        <v>488</v>
      </c>
      <c r="I15" s="3"/>
      <c r="J15" s="3"/>
    </row>
    <row r="16" spans="1:10" x14ac:dyDescent="0.3">
      <c r="A16" s="3"/>
      <c r="B16" s="3" t="s">
        <v>141</v>
      </c>
      <c r="C16" s="3" t="s">
        <v>485</v>
      </c>
      <c r="D16" t="s">
        <v>490</v>
      </c>
      <c r="E16" s="3" t="s">
        <v>99</v>
      </c>
      <c r="F16" t="s">
        <v>503</v>
      </c>
      <c r="G16">
        <v>2.7310000000000001E-2</v>
      </c>
      <c r="H16" t="s">
        <v>488</v>
      </c>
      <c r="I16" s="3"/>
      <c r="J16" s="3"/>
    </row>
    <row r="17" spans="1:10" x14ac:dyDescent="0.3">
      <c r="A17" s="3"/>
      <c r="B17" s="3" t="s">
        <v>141</v>
      </c>
      <c r="C17" s="3" t="s">
        <v>485</v>
      </c>
      <c r="D17" t="s">
        <v>490</v>
      </c>
      <c r="E17" s="3" t="s">
        <v>99</v>
      </c>
      <c r="F17" t="s">
        <v>504</v>
      </c>
      <c r="G17">
        <v>4.3319999999999997E-2</v>
      </c>
      <c r="H17" t="s">
        <v>488</v>
      </c>
      <c r="I17" s="3"/>
      <c r="J17" s="3"/>
    </row>
    <row r="18" spans="1:10" x14ac:dyDescent="0.3">
      <c r="A18" s="3"/>
      <c r="B18" s="3" t="s">
        <v>141</v>
      </c>
      <c r="C18" s="3" t="s">
        <v>485</v>
      </c>
      <c r="D18" t="s">
        <v>490</v>
      </c>
      <c r="E18" s="3" t="s">
        <v>99</v>
      </c>
      <c r="F18" t="s">
        <v>505</v>
      </c>
      <c r="G18">
        <v>2.1139999999999999E-2</v>
      </c>
      <c r="H18" t="s">
        <v>488</v>
      </c>
      <c r="I18" s="3"/>
      <c r="J18" s="3"/>
    </row>
    <row r="19" spans="1:10" x14ac:dyDescent="0.3">
      <c r="A19" s="3"/>
      <c r="B19" s="3" t="s">
        <v>141</v>
      </c>
      <c r="C19" s="3" t="s">
        <v>485</v>
      </c>
      <c r="D19" t="s">
        <v>490</v>
      </c>
      <c r="E19" s="3" t="s">
        <v>99</v>
      </c>
      <c r="F19" t="s">
        <v>506</v>
      </c>
      <c r="G19">
        <v>0.15095</v>
      </c>
      <c r="H19" t="s">
        <v>488</v>
      </c>
      <c r="I19" s="3"/>
      <c r="J19" s="3"/>
    </row>
    <row r="20" spans="1:10" x14ac:dyDescent="0.3">
      <c r="A20" s="3"/>
      <c r="B20" s="3" t="s">
        <v>141</v>
      </c>
      <c r="C20" s="3" t="s">
        <v>485</v>
      </c>
      <c r="D20" t="s">
        <v>490</v>
      </c>
      <c r="E20" s="3" t="s">
        <v>99</v>
      </c>
      <c r="F20" t="s">
        <v>507</v>
      </c>
      <c r="G20">
        <v>0.12296</v>
      </c>
      <c r="H20" t="s">
        <v>499</v>
      </c>
      <c r="I20" s="3"/>
      <c r="J20" s="3"/>
    </row>
    <row r="21" spans="1:10" x14ac:dyDescent="0.3">
      <c r="A21" s="3"/>
      <c r="B21" s="3" t="s">
        <v>141</v>
      </c>
      <c r="C21" s="3" t="s">
        <v>485</v>
      </c>
      <c r="D21" t="s">
        <v>508</v>
      </c>
      <c r="E21" s="3" t="s">
        <v>99</v>
      </c>
      <c r="F21" t="s">
        <v>509</v>
      </c>
      <c r="G21">
        <v>0.89939000000000002</v>
      </c>
      <c r="H21" t="s">
        <v>499</v>
      </c>
      <c r="I21" s="3"/>
      <c r="J21" s="3"/>
    </row>
    <row r="22" spans="1:10" x14ac:dyDescent="0.3">
      <c r="A22" s="3"/>
      <c r="B22" s="3" t="s">
        <v>141</v>
      </c>
      <c r="C22" s="3" t="s">
        <v>485</v>
      </c>
      <c r="D22" t="s">
        <v>508</v>
      </c>
      <c r="E22" s="3" t="s">
        <v>99</v>
      </c>
      <c r="F22" t="s">
        <v>510</v>
      </c>
      <c r="G22">
        <v>0.89939000000000002</v>
      </c>
      <c r="H22" t="s">
        <v>499</v>
      </c>
      <c r="I22" s="3"/>
      <c r="J22" s="3"/>
    </row>
    <row r="23" spans="1:10" x14ac:dyDescent="0.3">
      <c r="A23" s="3"/>
      <c r="B23" s="3" t="s">
        <v>141</v>
      </c>
      <c r="C23" s="3" t="s">
        <v>485</v>
      </c>
      <c r="D23" t="s">
        <v>508</v>
      </c>
      <c r="E23" s="3" t="s">
        <v>99</v>
      </c>
      <c r="F23" t="s">
        <v>511</v>
      </c>
      <c r="G23">
        <v>1.2783500000000001</v>
      </c>
      <c r="H23" t="s">
        <v>499</v>
      </c>
      <c r="I23" s="3"/>
      <c r="J23" s="3"/>
    </row>
    <row r="24" spans="1:10" x14ac:dyDescent="0.3">
      <c r="A24" s="3"/>
      <c r="B24" s="3" t="s">
        <v>141</v>
      </c>
      <c r="C24" s="3" t="s">
        <v>485</v>
      </c>
      <c r="D24" t="s">
        <v>508</v>
      </c>
      <c r="E24" s="3" t="s">
        <v>99</v>
      </c>
      <c r="F24" t="s">
        <v>512</v>
      </c>
      <c r="G24">
        <v>0.13516</v>
      </c>
      <c r="H24" t="s">
        <v>499</v>
      </c>
      <c r="I24" s="3"/>
      <c r="J24" s="3"/>
    </row>
    <row r="25" spans="1:10" x14ac:dyDescent="0.3">
      <c r="A25" s="3"/>
      <c r="B25" s="3" t="s">
        <v>141</v>
      </c>
      <c r="C25" s="3" t="s">
        <v>485</v>
      </c>
      <c r="D25" t="s">
        <v>508</v>
      </c>
      <c r="E25" s="3" t="s">
        <v>99</v>
      </c>
      <c r="F25" t="s">
        <v>513</v>
      </c>
      <c r="G25">
        <v>0.13516</v>
      </c>
      <c r="H25" t="s">
        <v>499</v>
      </c>
      <c r="I25" s="3"/>
      <c r="J25" s="3"/>
    </row>
    <row r="26" spans="1:10" x14ac:dyDescent="0.3">
      <c r="A26" s="3"/>
      <c r="B26" s="3" t="s">
        <v>141</v>
      </c>
      <c r="C26" s="3" t="s">
        <v>485</v>
      </c>
      <c r="D26" t="s">
        <v>508</v>
      </c>
      <c r="E26" s="3" t="s">
        <v>99</v>
      </c>
      <c r="F26" t="s">
        <v>514</v>
      </c>
      <c r="G26">
        <v>0.20515</v>
      </c>
      <c r="H26" t="s">
        <v>499</v>
      </c>
      <c r="I26" s="3"/>
      <c r="J26" s="3"/>
    </row>
    <row r="27" spans="1:10" x14ac:dyDescent="0.3">
      <c r="A27" s="3"/>
      <c r="B27" s="3" t="s">
        <v>141</v>
      </c>
      <c r="C27" s="3" t="s">
        <v>485</v>
      </c>
      <c r="D27" t="s">
        <v>515</v>
      </c>
      <c r="E27" s="3" t="s">
        <v>99</v>
      </c>
      <c r="F27" t="s">
        <v>516</v>
      </c>
      <c r="G27">
        <v>2.7789999999999999E-2</v>
      </c>
      <c r="H27" t="s">
        <v>499</v>
      </c>
      <c r="I27" s="3"/>
      <c r="J27" s="3"/>
    </row>
    <row r="28" spans="1:10" x14ac:dyDescent="0.3">
      <c r="A28" s="3"/>
      <c r="B28" s="3" t="s">
        <v>141</v>
      </c>
      <c r="C28" s="3" t="s">
        <v>485</v>
      </c>
      <c r="D28" t="s">
        <v>515</v>
      </c>
      <c r="E28" s="3" t="s">
        <v>99</v>
      </c>
      <c r="F28" t="s">
        <v>517</v>
      </c>
      <c r="G28">
        <v>6.9100000000000003E-3</v>
      </c>
      <c r="H28" t="s">
        <v>499</v>
      </c>
      <c r="I28" s="3"/>
      <c r="J28" s="3"/>
    </row>
    <row r="29" spans="1:10" x14ac:dyDescent="0.3">
      <c r="A29" s="3"/>
      <c r="B29" s="3" t="s">
        <v>141</v>
      </c>
      <c r="C29" s="3" t="s">
        <v>485</v>
      </c>
      <c r="D29" t="s">
        <v>518</v>
      </c>
      <c r="E29" t="s">
        <v>144</v>
      </c>
      <c r="F29" t="str">
        <f>'Scope 3 - Spend-based'!F42</f>
        <v>63 - Supporting and auxiliary transport activities; activities of travel agencies</v>
      </c>
      <c r="G29">
        <f>'Scope 3 - Spend-based'!G42</f>
        <v>0.30370709450691807</v>
      </c>
      <c r="H29" t="str">
        <f>'Scope 3 - Spend-based'!H42</f>
        <v>kgCO2e/$USD</v>
      </c>
      <c r="J29" t="str">
        <f>'Scope 3 - Spend-based'!J42</f>
        <v>Adjusted by inflation to appropriately reflect on 2025 prices</v>
      </c>
    </row>
    <row r="30" spans="1:10" x14ac:dyDescent="0.3">
      <c r="A30" s="3"/>
      <c r="B30" s="3"/>
      <c r="C30" s="3"/>
      <c r="I30" s="3"/>
      <c r="J30" s="3"/>
    </row>
    <row r="31" spans="1:10" x14ac:dyDescent="0.3">
      <c r="A31" s="3"/>
      <c r="B31" s="3"/>
      <c r="C31" s="3"/>
      <c r="I31" s="3"/>
      <c r="J31" s="3"/>
    </row>
    <row r="32" spans="1:10" x14ac:dyDescent="0.3">
      <c r="A32" s="3"/>
      <c r="B32" s="3"/>
      <c r="C32" s="3"/>
      <c r="I32" s="3"/>
      <c r="J32" s="3"/>
    </row>
    <row r="33" spans="1:10" x14ac:dyDescent="0.3">
      <c r="A33" s="3"/>
      <c r="B33" s="3"/>
      <c r="C33" s="3"/>
      <c r="I33" s="3"/>
      <c r="J33" s="3"/>
    </row>
    <row r="34" spans="1:10" x14ac:dyDescent="0.3">
      <c r="A34" s="3"/>
      <c r="B34" s="3"/>
      <c r="C34" s="3"/>
      <c r="I34" s="3"/>
      <c r="J34" s="3"/>
    </row>
    <row r="35" spans="1:10" x14ac:dyDescent="0.3">
      <c r="A35" s="3"/>
      <c r="B35" s="3"/>
      <c r="C35" s="3"/>
      <c r="I35" s="3"/>
      <c r="J35" s="3"/>
    </row>
    <row r="36" spans="1:10" x14ac:dyDescent="0.3">
      <c r="A36" s="3"/>
      <c r="B36" s="3"/>
      <c r="C36" s="3"/>
      <c r="I36" s="3"/>
      <c r="J36" s="3"/>
    </row>
    <row r="37" spans="1:10" x14ac:dyDescent="0.3">
      <c r="A37" s="3"/>
      <c r="B37" s="3"/>
      <c r="C37" s="3"/>
      <c r="I37" s="3"/>
      <c r="J37" s="3"/>
    </row>
    <row r="38" spans="1:10" x14ac:dyDescent="0.3">
      <c r="A38" s="3"/>
      <c r="B38" s="3"/>
      <c r="C38" s="3"/>
      <c r="I38" s="3"/>
      <c r="J38" s="3"/>
    </row>
    <row r="39" spans="1:10" x14ac:dyDescent="0.3">
      <c r="A39" s="3"/>
      <c r="B39" s="3"/>
      <c r="C39" s="3"/>
      <c r="I39" s="3"/>
      <c r="J39" s="3"/>
    </row>
    <row r="40" spans="1:10" x14ac:dyDescent="0.3">
      <c r="A40" s="3"/>
      <c r="B40" s="3"/>
      <c r="C40" s="3"/>
      <c r="I40" s="3"/>
      <c r="J40" s="3"/>
    </row>
    <row r="41" spans="1:10" x14ac:dyDescent="0.3">
      <c r="A41" s="3"/>
      <c r="B41" s="3"/>
      <c r="C41" s="3"/>
      <c r="I41" s="3"/>
      <c r="J41" s="3"/>
    </row>
    <row r="42" spans="1:10" x14ac:dyDescent="0.3">
      <c r="A42" s="3"/>
      <c r="B42" s="3"/>
      <c r="C42" s="3"/>
      <c r="I42" s="3"/>
      <c r="J42" s="3"/>
    </row>
    <row r="43" spans="1:10" x14ac:dyDescent="0.3">
      <c r="A43" s="3"/>
      <c r="B43" s="3"/>
      <c r="C43" s="3"/>
      <c r="I43" s="3"/>
      <c r="J43" s="3"/>
    </row>
    <row r="44" spans="1:10" x14ac:dyDescent="0.3">
      <c r="A44" s="3"/>
      <c r="B44" s="3"/>
      <c r="C44" s="3"/>
      <c r="I44" s="3"/>
      <c r="J44" s="3"/>
    </row>
    <row r="45" spans="1:10" x14ac:dyDescent="0.3">
      <c r="A45" s="3"/>
      <c r="B45" s="3"/>
      <c r="C45" s="3"/>
      <c r="I45" s="3"/>
      <c r="J45" s="3"/>
    </row>
    <row r="46" spans="1:10" x14ac:dyDescent="0.3">
      <c r="A46" s="3"/>
      <c r="B46" s="3"/>
      <c r="C46" s="3"/>
      <c r="I46" s="3"/>
      <c r="J46" s="3"/>
    </row>
    <row r="47" spans="1:10" x14ac:dyDescent="0.3">
      <c r="A47" s="3"/>
      <c r="B47" s="3"/>
      <c r="C47" s="3"/>
      <c r="I47" s="3"/>
      <c r="J47" s="3"/>
    </row>
    <row r="48" spans="1:10" x14ac:dyDescent="0.3">
      <c r="A48" s="3"/>
      <c r="B48" s="3"/>
      <c r="C48" s="3"/>
      <c r="I48" s="3"/>
      <c r="J48" s="3"/>
    </row>
    <row r="49" spans="1:10" x14ac:dyDescent="0.3">
      <c r="A49" s="3"/>
      <c r="B49" s="3"/>
      <c r="C49" s="3"/>
      <c r="I49" s="3"/>
      <c r="J49" s="3"/>
    </row>
    <row r="50" spans="1:10" x14ac:dyDescent="0.3">
      <c r="A50" s="3"/>
      <c r="B50" s="3"/>
      <c r="C50" s="3"/>
      <c r="I50" s="3"/>
      <c r="J50" s="3"/>
    </row>
    <row r="51" spans="1:10" x14ac:dyDescent="0.3">
      <c r="A51" s="3"/>
      <c r="B51" s="3"/>
      <c r="C51" s="3"/>
      <c r="I51" s="3"/>
      <c r="J5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71651-F69A-4A92-AD1F-B7258F0A38B0}">
  <dimension ref="A1:J51"/>
  <sheetViews>
    <sheetView workbookViewId="0">
      <selection activeCell="B2" sqref="B2"/>
    </sheetView>
  </sheetViews>
  <sheetFormatPr defaultRowHeight="14" x14ac:dyDescent="0.3"/>
  <cols>
    <col min="1" max="1" width="4.07421875" customWidth="1"/>
    <col min="2" max="2" width="6.765625" bestFit="1" customWidth="1"/>
    <col min="3" max="3" width="10.765625" bestFit="1" customWidth="1"/>
    <col min="4" max="4" width="25.07421875" bestFit="1" customWidth="1"/>
    <col min="5" max="5" width="9.84375" bestFit="1" customWidth="1"/>
    <col min="6" max="6" width="46.4609375" bestFit="1" customWidth="1"/>
    <col min="7" max="7" width="9.84375" bestFit="1" customWidth="1"/>
    <col min="8" max="8" width="12.4609375" bestFit="1" customWidth="1"/>
    <col min="9" max="9" width="43.53515625" bestFit="1" customWidth="1"/>
    <col min="10" max="10" width="8.53515625" bestFit="1" customWidth="1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2" t="s">
        <v>0</v>
      </c>
      <c r="C2" s="2" t="s">
        <v>1</v>
      </c>
      <c r="D2" s="2" t="s">
        <v>2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x14ac:dyDescent="0.3">
      <c r="A3" s="3"/>
      <c r="B3" s="3" t="s">
        <v>141</v>
      </c>
      <c r="C3" s="3" t="s">
        <v>519</v>
      </c>
      <c r="D3" s="3" t="s">
        <v>520</v>
      </c>
      <c r="E3" s="3" t="s">
        <v>99</v>
      </c>
      <c r="F3" s="3" t="s">
        <v>521</v>
      </c>
      <c r="G3" s="3">
        <v>520.53269999999998</v>
      </c>
      <c r="H3" s="3" t="s">
        <v>522</v>
      </c>
      <c r="I3" s="3"/>
      <c r="J3" s="3"/>
    </row>
    <row r="4" spans="1:10" x14ac:dyDescent="0.3">
      <c r="A4" s="3"/>
      <c r="B4" s="3" t="s">
        <v>141</v>
      </c>
      <c r="C4" s="3" t="s">
        <v>519</v>
      </c>
      <c r="D4" t="s">
        <v>523</v>
      </c>
      <c r="E4" s="3" t="s">
        <v>99</v>
      </c>
      <c r="F4" t="s">
        <v>524</v>
      </c>
      <c r="G4">
        <v>1164.4893999999999</v>
      </c>
      <c r="H4" t="s">
        <v>522</v>
      </c>
      <c r="I4" s="3"/>
      <c r="J4" s="3"/>
    </row>
    <row r="5" spans="1:10" x14ac:dyDescent="0.3">
      <c r="A5" s="3"/>
      <c r="B5" s="3" t="s">
        <v>141</v>
      </c>
      <c r="C5" s="3" t="s">
        <v>519</v>
      </c>
      <c r="D5" t="s">
        <v>525</v>
      </c>
      <c r="E5" s="3" t="s">
        <v>99</v>
      </c>
      <c r="F5" t="s">
        <v>526</v>
      </c>
      <c r="G5">
        <v>8.9831099999999999</v>
      </c>
      <c r="H5" t="s">
        <v>522</v>
      </c>
      <c r="I5" s="3"/>
      <c r="J5" s="3"/>
    </row>
    <row r="6" spans="1:10" x14ac:dyDescent="0.3">
      <c r="A6" s="3"/>
      <c r="B6" s="3" t="s">
        <v>141</v>
      </c>
      <c r="C6" s="3" t="s">
        <v>519</v>
      </c>
      <c r="D6" t="s">
        <v>527</v>
      </c>
      <c r="E6" s="3" t="s">
        <v>99</v>
      </c>
      <c r="F6" t="s">
        <v>528</v>
      </c>
      <c r="G6">
        <v>4.6856799999999996</v>
      </c>
      <c r="H6" t="s">
        <v>522</v>
      </c>
      <c r="I6" s="3"/>
      <c r="J6" s="3"/>
    </row>
    <row r="7" spans="1:10" x14ac:dyDescent="0.3">
      <c r="A7" s="3"/>
      <c r="B7" s="3" t="s">
        <v>141</v>
      </c>
      <c r="C7" s="3" t="s">
        <v>519</v>
      </c>
      <c r="D7" t="s">
        <v>529</v>
      </c>
      <c r="E7" s="3" t="s">
        <v>99</v>
      </c>
      <c r="F7" t="s">
        <v>530</v>
      </c>
      <c r="G7">
        <v>4.6856799999999996</v>
      </c>
      <c r="H7" t="s">
        <v>522</v>
      </c>
      <c r="I7" s="3"/>
      <c r="J7" s="3"/>
    </row>
    <row r="8" spans="1:10" x14ac:dyDescent="0.3">
      <c r="A8" s="3"/>
      <c r="B8" s="3" t="s">
        <v>141</v>
      </c>
      <c r="C8" s="3" t="s">
        <v>519</v>
      </c>
      <c r="D8" t="s">
        <v>531</v>
      </c>
      <c r="E8" s="3" t="s">
        <v>99</v>
      </c>
      <c r="F8" t="s">
        <v>532</v>
      </c>
      <c r="G8">
        <v>4.6856799999999996</v>
      </c>
      <c r="H8" t="s">
        <v>522</v>
      </c>
      <c r="I8" s="3"/>
      <c r="J8" s="3"/>
    </row>
    <row r="9" spans="1:10" x14ac:dyDescent="0.3">
      <c r="A9" s="3"/>
      <c r="B9" s="3" t="s">
        <v>141</v>
      </c>
      <c r="C9" s="3" t="s">
        <v>519</v>
      </c>
      <c r="D9" t="s">
        <v>533</v>
      </c>
      <c r="E9" s="3" t="s">
        <v>99</v>
      </c>
      <c r="F9" t="s">
        <v>534</v>
      </c>
      <c r="G9">
        <v>646.70556999999997</v>
      </c>
      <c r="H9" t="s">
        <v>522</v>
      </c>
      <c r="I9" s="3"/>
      <c r="J9" s="3"/>
    </row>
    <row r="10" spans="1:10" x14ac:dyDescent="0.3">
      <c r="A10" s="3"/>
      <c r="B10" s="3" t="s">
        <v>141</v>
      </c>
      <c r="C10" s="3" t="s">
        <v>519</v>
      </c>
      <c r="D10" t="s">
        <v>535</v>
      </c>
      <c r="E10" s="3" t="s">
        <v>99</v>
      </c>
      <c r="F10" t="s">
        <v>536</v>
      </c>
      <c r="G10">
        <v>8.9831099999999999</v>
      </c>
      <c r="H10" t="s">
        <v>522</v>
      </c>
      <c r="I10" s="3"/>
      <c r="J10" s="3"/>
    </row>
    <row r="11" spans="1:10" x14ac:dyDescent="0.3">
      <c r="A11" s="3"/>
      <c r="B11" s="3" t="s">
        <v>141</v>
      </c>
      <c r="C11" s="3" t="s">
        <v>519</v>
      </c>
      <c r="D11" t="s">
        <v>537</v>
      </c>
      <c r="E11" s="3" t="s">
        <v>99</v>
      </c>
      <c r="H11" t="s">
        <v>522</v>
      </c>
      <c r="I11" t="s">
        <v>538</v>
      </c>
      <c r="J11" s="3"/>
    </row>
    <row r="12" spans="1:10" x14ac:dyDescent="0.3">
      <c r="A12" s="3"/>
      <c r="B12" s="3" t="s">
        <v>141</v>
      </c>
      <c r="C12" s="3" t="s">
        <v>519</v>
      </c>
      <c r="D12" t="s">
        <v>539</v>
      </c>
      <c r="E12" s="3" t="s">
        <v>99</v>
      </c>
      <c r="F12" t="s">
        <v>540</v>
      </c>
      <c r="G12">
        <v>4.6856799999999996</v>
      </c>
      <c r="H12" t="s">
        <v>522</v>
      </c>
      <c r="I12" s="3"/>
      <c r="J12" s="3"/>
    </row>
    <row r="13" spans="1:10" x14ac:dyDescent="0.3">
      <c r="A13" s="3"/>
      <c r="B13" s="3" t="s">
        <v>141</v>
      </c>
      <c r="C13" s="3" t="s">
        <v>519</v>
      </c>
      <c r="D13" t="s">
        <v>541</v>
      </c>
      <c r="E13" s="3" t="s">
        <v>99</v>
      </c>
      <c r="H13" t="s">
        <v>522</v>
      </c>
      <c r="I13" t="s">
        <v>538</v>
      </c>
      <c r="J13" s="3"/>
    </row>
    <row r="14" spans="1:10" x14ac:dyDescent="0.3">
      <c r="A14" s="3"/>
      <c r="B14" s="3" t="s">
        <v>141</v>
      </c>
      <c r="C14" s="3" t="s">
        <v>519</v>
      </c>
      <c r="D14" t="s">
        <v>525</v>
      </c>
      <c r="E14" s="3" t="s">
        <v>99</v>
      </c>
      <c r="F14" t="s">
        <v>542</v>
      </c>
      <c r="G14">
        <v>8.9831099999999999</v>
      </c>
      <c r="H14" t="s">
        <v>522</v>
      </c>
      <c r="I14" s="3"/>
      <c r="J14" s="3"/>
    </row>
    <row r="15" spans="1:10" x14ac:dyDescent="0.3">
      <c r="A15" s="3"/>
      <c r="B15" s="3" t="s">
        <v>141</v>
      </c>
      <c r="C15" s="3" t="s">
        <v>519</v>
      </c>
      <c r="D15" t="s">
        <v>543</v>
      </c>
      <c r="E15" s="3" t="s">
        <v>99</v>
      </c>
      <c r="F15" t="s">
        <v>544</v>
      </c>
      <c r="G15">
        <v>4.6856799999999996</v>
      </c>
      <c r="H15" t="s">
        <v>522</v>
      </c>
      <c r="I15" s="3"/>
      <c r="J15" s="3"/>
    </row>
    <row r="16" spans="1:10" x14ac:dyDescent="0.3">
      <c r="A16" s="3"/>
      <c r="B16" s="3" t="s">
        <v>141</v>
      </c>
      <c r="C16" s="3" t="s">
        <v>519</v>
      </c>
      <c r="D16" t="s">
        <v>545</v>
      </c>
      <c r="E16" s="3" t="s">
        <v>99</v>
      </c>
      <c r="H16" t="s">
        <v>522</v>
      </c>
      <c r="I16" t="s">
        <v>538</v>
      </c>
      <c r="J16" s="3"/>
    </row>
    <row r="17" spans="1:10" x14ac:dyDescent="0.3">
      <c r="A17" s="3"/>
      <c r="B17" s="3" t="s">
        <v>141</v>
      </c>
      <c r="C17" s="3" t="s">
        <v>519</v>
      </c>
      <c r="D17" t="s">
        <v>525</v>
      </c>
      <c r="E17" s="3" t="s">
        <v>99</v>
      </c>
      <c r="F17" t="s">
        <v>546</v>
      </c>
      <c r="G17">
        <v>4.6856799999999996</v>
      </c>
      <c r="H17" t="s">
        <v>522</v>
      </c>
      <c r="I17" s="3"/>
      <c r="J17" s="3"/>
    </row>
    <row r="18" spans="1:10" x14ac:dyDescent="0.3">
      <c r="A18" s="3"/>
      <c r="B18" s="3" t="s">
        <v>141</v>
      </c>
      <c r="C18" s="3" t="s">
        <v>519</v>
      </c>
      <c r="D18" t="s">
        <v>547</v>
      </c>
      <c r="E18" s="3" t="s">
        <v>99</v>
      </c>
      <c r="F18" t="s">
        <v>548</v>
      </c>
      <c r="G18">
        <v>4.6856799999999996</v>
      </c>
      <c r="H18" t="s">
        <v>522</v>
      </c>
      <c r="I18" s="3"/>
      <c r="J18" s="3"/>
    </row>
    <row r="19" spans="1:10" x14ac:dyDescent="0.3">
      <c r="A19" s="3"/>
      <c r="B19" s="3" t="s">
        <v>141</v>
      </c>
      <c r="C19" s="3" t="s">
        <v>519</v>
      </c>
      <c r="D19" t="s">
        <v>549</v>
      </c>
      <c r="E19" s="3" t="s">
        <v>99</v>
      </c>
      <c r="F19" t="s">
        <v>550</v>
      </c>
      <c r="G19">
        <v>4.6856799999999996</v>
      </c>
      <c r="H19" t="s">
        <v>522</v>
      </c>
      <c r="I19" s="3"/>
      <c r="J19" s="3"/>
    </row>
    <row r="20" spans="1:10" x14ac:dyDescent="0.3">
      <c r="A20" s="3"/>
      <c r="B20" s="3" t="s">
        <v>141</v>
      </c>
      <c r="C20" s="3" t="s">
        <v>519</v>
      </c>
      <c r="D20" t="s">
        <v>551</v>
      </c>
      <c r="E20" s="3" t="s">
        <v>99</v>
      </c>
      <c r="F20" t="s">
        <v>546</v>
      </c>
      <c r="G20">
        <v>4.6856799999999996</v>
      </c>
      <c r="H20" t="s">
        <v>522</v>
      </c>
      <c r="I20" s="3"/>
      <c r="J20" s="3"/>
    </row>
    <row r="21" spans="1:10" x14ac:dyDescent="0.3">
      <c r="A21" s="3"/>
      <c r="B21" s="3" t="s">
        <v>141</v>
      </c>
      <c r="C21" s="3" t="s">
        <v>519</v>
      </c>
      <c r="D21" t="s">
        <v>552</v>
      </c>
      <c r="E21" s="3" t="s">
        <v>99</v>
      </c>
      <c r="F21" t="s">
        <v>553</v>
      </c>
      <c r="G21">
        <v>4.6856799999999996</v>
      </c>
      <c r="H21" t="s">
        <v>522</v>
      </c>
      <c r="I21" s="3"/>
      <c r="J21" s="3"/>
    </row>
    <row r="22" spans="1:10" x14ac:dyDescent="0.3">
      <c r="A22" s="3"/>
      <c r="B22" s="3" t="s">
        <v>141</v>
      </c>
      <c r="C22" s="3" t="s">
        <v>519</v>
      </c>
      <c r="D22" t="s">
        <v>554</v>
      </c>
      <c r="E22" s="3" t="s">
        <v>99</v>
      </c>
      <c r="F22" t="s">
        <v>548</v>
      </c>
      <c r="G22">
        <v>4.6856799999999996</v>
      </c>
      <c r="H22" t="s">
        <v>522</v>
      </c>
      <c r="I22" s="3"/>
      <c r="J22" s="3"/>
    </row>
    <row r="23" spans="1:10" x14ac:dyDescent="0.3">
      <c r="A23" s="3"/>
      <c r="B23" s="3" t="s">
        <v>141</v>
      </c>
      <c r="C23" s="3" t="s">
        <v>519</v>
      </c>
      <c r="D23" t="s">
        <v>555</v>
      </c>
      <c r="E23" s="3" t="s">
        <v>99</v>
      </c>
      <c r="H23" t="s">
        <v>522</v>
      </c>
      <c r="I23" t="s">
        <v>538</v>
      </c>
      <c r="J23" s="3"/>
    </row>
    <row r="24" spans="1:10" x14ac:dyDescent="0.3">
      <c r="A24" s="3"/>
      <c r="B24" s="3" t="s">
        <v>141</v>
      </c>
      <c r="C24" s="3" t="s">
        <v>519</v>
      </c>
      <c r="D24" t="s">
        <v>551</v>
      </c>
      <c r="E24" s="3" t="s">
        <v>99</v>
      </c>
      <c r="F24" t="s">
        <v>556</v>
      </c>
      <c r="G24">
        <v>4.6856799999999996</v>
      </c>
      <c r="H24" t="s">
        <v>522</v>
      </c>
      <c r="I24" s="3"/>
      <c r="J24" s="3"/>
    </row>
    <row r="25" spans="1:10" x14ac:dyDescent="0.3">
      <c r="A25" s="3"/>
      <c r="B25" s="3" t="s">
        <v>141</v>
      </c>
      <c r="C25" s="3" t="s">
        <v>519</v>
      </c>
      <c r="D25" t="s">
        <v>557</v>
      </c>
      <c r="E25" s="3" t="s">
        <v>99</v>
      </c>
      <c r="F25" t="s">
        <v>558</v>
      </c>
      <c r="G25">
        <v>0.17088</v>
      </c>
      <c r="H25" t="s">
        <v>559</v>
      </c>
      <c r="J25" s="3"/>
    </row>
    <row r="26" spans="1:10" x14ac:dyDescent="0.3">
      <c r="A26" s="3"/>
      <c r="B26" s="3"/>
      <c r="C26" s="3"/>
      <c r="I26" s="3"/>
      <c r="J26" s="3"/>
    </row>
    <row r="27" spans="1:10" x14ac:dyDescent="0.3">
      <c r="A27" s="3"/>
      <c r="B27" s="3"/>
      <c r="C27" s="3"/>
      <c r="I27" s="3"/>
      <c r="J27" s="3"/>
    </row>
    <row r="28" spans="1:10" x14ac:dyDescent="0.3">
      <c r="A28" s="3"/>
      <c r="B28" s="3"/>
      <c r="C28" s="3"/>
      <c r="I28" s="3"/>
      <c r="J28" s="3"/>
    </row>
    <row r="29" spans="1:10" x14ac:dyDescent="0.3">
      <c r="A29" s="3"/>
      <c r="B29" s="3"/>
      <c r="C29" s="3"/>
    </row>
    <row r="30" spans="1:10" x14ac:dyDescent="0.3">
      <c r="A30" s="3"/>
      <c r="B30" s="3"/>
      <c r="C30" s="3"/>
      <c r="I30" s="3"/>
      <c r="J30" s="3"/>
    </row>
    <row r="31" spans="1:10" x14ac:dyDescent="0.3">
      <c r="A31" s="3"/>
      <c r="B31" s="3"/>
      <c r="C31" s="3"/>
      <c r="I31" s="3"/>
      <c r="J31" s="3"/>
    </row>
    <row r="32" spans="1:10" x14ac:dyDescent="0.3">
      <c r="A32" s="3"/>
      <c r="B32" s="3"/>
      <c r="C32" s="3"/>
      <c r="I32" s="3"/>
      <c r="J32" s="3"/>
    </row>
    <row r="33" spans="1:10" x14ac:dyDescent="0.3">
      <c r="A33" s="3"/>
      <c r="B33" s="3"/>
      <c r="C33" s="3"/>
      <c r="I33" s="3"/>
      <c r="J33" s="3"/>
    </row>
    <row r="34" spans="1:10" x14ac:dyDescent="0.3">
      <c r="A34" s="3"/>
      <c r="B34" s="3"/>
      <c r="C34" s="3"/>
      <c r="I34" s="3"/>
      <c r="J34" s="3"/>
    </row>
    <row r="35" spans="1:10" x14ac:dyDescent="0.3">
      <c r="A35" s="3"/>
      <c r="B35" s="3"/>
      <c r="C35" s="3"/>
      <c r="I35" s="3"/>
      <c r="J35" s="3"/>
    </row>
    <row r="36" spans="1:10" x14ac:dyDescent="0.3">
      <c r="A36" s="3"/>
      <c r="B36" s="3"/>
      <c r="C36" s="3"/>
      <c r="I36" s="3"/>
      <c r="J36" s="3"/>
    </row>
    <row r="37" spans="1:10" x14ac:dyDescent="0.3">
      <c r="A37" s="3"/>
      <c r="B37" s="3"/>
      <c r="C37" s="3"/>
      <c r="I37" s="3"/>
      <c r="J37" s="3"/>
    </row>
    <row r="38" spans="1:10" x14ac:dyDescent="0.3">
      <c r="A38" s="3"/>
      <c r="B38" s="3"/>
      <c r="C38" s="3"/>
      <c r="I38" s="3"/>
      <c r="J38" s="3"/>
    </row>
    <row r="39" spans="1:10" x14ac:dyDescent="0.3">
      <c r="A39" s="3"/>
      <c r="B39" s="3"/>
      <c r="C39" s="3"/>
      <c r="I39" s="3"/>
      <c r="J39" s="3"/>
    </row>
    <row r="40" spans="1:10" x14ac:dyDescent="0.3">
      <c r="A40" s="3"/>
      <c r="B40" s="3"/>
      <c r="C40" s="3"/>
      <c r="I40" s="3"/>
      <c r="J40" s="3"/>
    </row>
    <row r="41" spans="1:10" x14ac:dyDescent="0.3">
      <c r="A41" s="3"/>
      <c r="B41" s="3"/>
      <c r="C41" s="3"/>
      <c r="I41" s="3"/>
      <c r="J41" s="3"/>
    </row>
    <row r="42" spans="1:10" x14ac:dyDescent="0.3">
      <c r="A42" s="3"/>
      <c r="B42" s="3"/>
      <c r="C42" s="3"/>
      <c r="I42" s="3"/>
      <c r="J42" s="3"/>
    </row>
    <row r="43" spans="1:10" x14ac:dyDescent="0.3">
      <c r="A43" s="3"/>
      <c r="B43" s="3"/>
      <c r="C43" s="3"/>
      <c r="I43" s="3"/>
      <c r="J43" s="3"/>
    </row>
    <row r="44" spans="1:10" x14ac:dyDescent="0.3">
      <c r="A44" s="3"/>
      <c r="B44" s="3"/>
      <c r="C44" s="3"/>
      <c r="I44" s="3"/>
      <c r="J44" s="3"/>
    </row>
    <row r="45" spans="1:10" x14ac:dyDescent="0.3">
      <c r="A45" s="3"/>
      <c r="B45" s="3"/>
      <c r="C45" s="3"/>
      <c r="I45" s="3"/>
      <c r="J45" s="3"/>
    </row>
    <row r="46" spans="1:10" x14ac:dyDescent="0.3">
      <c r="A46" s="3"/>
      <c r="B46" s="3"/>
      <c r="C46" s="3"/>
      <c r="I46" s="3"/>
      <c r="J46" s="3"/>
    </row>
    <row r="47" spans="1:10" x14ac:dyDescent="0.3">
      <c r="A47" s="3"/>
      <c r="B47" s="3"/>
      <c r="C47" s="3"/>
      <c r="I47" s="3"/>
      <c r="J47" s="3"/>
    </row>
    <row r="48" spans="1:10" x14ac:dyDescent="0.3">
      <c r="A48" s="3"/>
      <c r="B48" s="3"/>
      <c r="C48" s="3"/>
      <c r="I48" s="3"/>
      <c r="J48" s="3"/>
    </row>
    <row r="49" spans="1:10" x14ac:dyDescent="0.3">
      <c r="A49" s="3"/>
      <c r="B49" s="3"/>
      <c r="C49" s="3"/>
      <c r="I49" s="3"/>
      <c r="J49" s="3"/>
    </row>
    <row r="50" spans="1:10" x14ac:dyDescent="0.3">
      <c r="A50" s="3"/>
      <c r="B50" s="3"/>
      <c r="C50" s="3"/>
      <c r="I50" s="3"/>
      <c r="J50" s="3"/>
    </row>
    <row r="51" spans="1:10" x14ac:dyDescent="0.3">
      <c r="A51" s="3"/>
      <c r="B51" s="3"/>
      <c r="C51" s="3"/>
      <c r="I51" s="3"/>
      <c r="J5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8D9E-7AF4-45F5-B688-86319DD0BBFB}">
  <dimension ref="A1:J85"/>
  <sheetViews>
    <sheetView workbookViewId="0">
      <selection activeCell="B2" sqref="B2"/>
    </sheetView>
  </sheetViews>
  <sheetFormatPr defaultRowHeight="14" x14ac:dyDescent="0.3"/>
  <cols>
    <col min="1" max="1" width="3.4609375" customWidth="1"/>
    <col min="2" max="2" width="6.765625" bestFit="1" customWidth="1"/>
    <col min="3" max="3" width="17.3046875" bestFit="1" customWidth="1"/>
    <col min="4" max="4" width="13.53515625" bestFit="1" customWidth="1"/>
    <col min="5" max="5" width="9.84375" bestFit="1" customWidth="1"/>
    <col min="6" max="6" width="49.4609375" bestFit="1" customWidth="1"/>
    <col min="7" max="7" width="7.84375" bestFit="1" customWidth="1"/>
    <col min="8" max="8" width="18.53515625" bestFit="1" customWidth="1"/>
    <col min="9" max="9" width="11" bestFit="1" customWidth="1"/>
    <col min="10" max="10" width="8.53515625" bestFit="1" customWidth="1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2" t="s">
        <v>0</v>
      </c>
      <c r="C2" s="2" t="s">
        <v>1</v>
      </c>
      <c r="D2" s="2" t="s">
        <v>2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x14ac:dyDescent="0.3">
      <c r="A3" s="3"/>
      <c r="B3" s="3" t="s">
        <v>141</v>
      </c>
      <c r="C3" s="3" t="s">
        <v>560</v>
      </c>
      <c r="D3" s="3" t="s">
        <v>561</v>
      </c>
      <c r="E3" s="3" t="s">
        <v>99</v>
      </c>
      <c r="F3" s="3" t="s">
        <v>562</v>
      </c>
      <c r="G3" s="3">
        <v>0.22928000000000001</v>
      </c>
      <c r="H3" s="3" t="s">
        <v>563</v>
      </c>
      <c r="I3" s="3"/>
      <c r="J3" s="3"/>
    </row>
    <row r="4" spans="1:10" x14ac:dyDescent="0.3">
      <c r="A4" s="3"/>
      <c r="B4" s="3" t="s">
        <v>141</v>
      </c>
      <c r="C4" s="3" t="s">
        <v>560</v>
      </c>
      <c r="D4" s="3" t="s">
        <v>561</v>
      </c>
      <c r="E4" s="3" t="s">
        <v>99</v>
      </c>
      <c r="F4" t="s">
        <v>564</v>
      </c>
      <c r="G4">
        <v>0.12786</v>
      </c>
      <c r="H4" t="s">
        <v>563</v>
      </c>
      <c r="I4" s="3"/>
      <c r="J4" s="3"/>
    </row>
    <row r="5" spans="1:10" x14ac:dyDescent="0.3">
      <c r="A5" s="3"/>
      <c r="B5" s="3" t="s">
        <v>141</v>
      </c>
      <c r="C5" s="3" t="s">
        <v>560</v>
      </c>
      <c r="D5" s="3" t="s">
        <v>561</v>
      </c>
      <c r="E5" s="3" t="s">
        <v>99</v>
      </c>
      <c r="F5" t="s">
        <v>565</v>
      </c>
      <c r="G5">
        <v>0.12576000000000001</v>
      </c>
      <c r="H5" t="s">
        <v>563</v>
      </c>
      <c r="I5" s="3"/>
      <c r="J5" s="3"/>
    </row>
    <row r="6" spans="1:10" x14ac:dyDescent="0.3">
      <c r="A6" s="3"/>
      <c r="B6" s="3" t="s">
        <v>141</v>
      </c>
      <c r="C6" s="3" t="s">
        <v>560</v>
      </c>
      <c r="D6" s="3" t="s">
        <v>561</v>
      </c>
      <c r="E6" s="3" t="s">
        <v>99</v>
      </c>
      <c r="F6" t="s">
        <v>566</v>
      </c>
      <c r="G6">
        <v>0.18862999999999999</v>
      </c>
      <c r="H6" t="s">
        <v>563</v>
      </c>
      <c r="I6" s="3"/>
      <c r="J6" s="3"/>
    </row>
    <row r="7" spans="1:10" x14ac:dyDescent="0.3">
      <c r="A7" s="3"/>
      <c r="B7" s="3" t="s">
        <v>141</v>
      </c>
      <c r="C7" s="3" t="s">
        <v>560</v>
      </c>
      <c r="D7" s="3" t="s">
        <v>561</v>
      </c>
      <c r="E7" s="3" t="s">
        <v>99</v>
      </c>
      <c r="F7" t="s">
        <v>567</v>
      </c>
      <c r="G7">
        <v>0.15282000000000001</v>
      </c>
      <c r="H7" t="s">
        <v>563</v>
      </c>
      <c r="I7" s="3"/>
      <c r="J7" s="3"/>
    </row>
    <row r="8" spans="1:10" x14ac:dyDescent="0.3">
      <c r="A8" s="3"/>
      <c r="B8" s="3" t="s">
        <v>141</v>
      </c>
      <c r="C8" s="3" t="s">
        <v>560</v>
      </c>
      <c r="D8" s="3" t="s">
        <v>561</v>
      </c>
      <c r="E8" s="3" t="s">
        <v>99</v>
      </c>
      <c r="F8" t="s">
        <v>568</v>
      </c>
      <c r="G8">
        <v>0.11704000000000001</v>
      </c>
      <c r="H8" t="s">
        <v>563</v>
      </c>
      <c r="I8" s="3"/>
      <c r="J8" s="3"/>
    </row>
    <row r="9" spans="1:10" x14ac:dyDescent="0.3">
      <c r="A9" s="3"/>
      <c r="B9" s="3" t="s">
        <v>141</v>
      </c>
      <c r="C9" s="3" t="s">
        <v>560</v>
      </c>
      <c r="D9" s="3" t="s">
        <v>561</v>
      </c>
      <c r="E9" s="3" t="s">
        <v>99</v>
      </c>
      <c r="F9" t="s">
        <v>569</v>
      </c>
      <c r="G9">
        <v>0.18726000000000001</v>
      </c>
      <c r="H9" t="s">
        <v>563</v>
      </c>
      <c r="I9" s="3"/>
      <c r="J9" s="3"/>
    </row>
    <row r="10" spans="1:10" x14ac:dyDescent="0.3">
      <c r="A10" s="3"/>
      <c r="B10" s="3" t="s">
        <v>141</v>
      </c>
      <c r="C10" s="3" t="s">
        <v>560</v>
      </c>
      <c r="D10" s="3" t="s">
        <v>561</v>
      </c>
      <c r="E10" s="3" t="s">
        <v>99</v>
      </c>
      <c r="F10" t="s">
        <v>570</v>
      </c>
      <c r="G10">
        <v>0.33939999999999998</v>
      </c>
      <c r="H10" t="s">
        <v>563</v>
      </c>
      <c r="I10" s="3"/>
      <c r="J10" s="3"/>
    </row>
    <row r="11" spans="1:10" x14ac:dyDescent="0.3">
      <c r="A11" s="3"/>
      <c r="B11" s="3" t="s">
        <v>141</v>
      </c>
      <c r="C11" s="3" t="s">
        <v>560</v>
      </c>
      <c r="D11" s="3" t="s">
        <v>561</v>
      </c>
      <c r="E11" s="3" t="s">
        <v>99</v>
      </c>
      <c r="F11" t="s">
        <v>571</v>
      </c>
      <c r="G11">
        <v>0.46814</v>
      </c>
      <c r="H11" t="s">
        <v>563</v>
      </c>
      <c r="J11" s="3"/>
    </row>
    <row r="12" spans="1:10" x14ac:dyDescent="0.3">
      <c r="A12" s="3"/>
      <c r="B12" s="3" t="s">
        <v>141</v>
      </c>
      <c r="C12" s="3" t="s">
        <v>560</v>
      </c>
      <c r="D12" s="3" t="s">
        <v>561</v>
      </c>
      <c r="E12" s="3" t="s">
        <v>99</v>
      </c>
      <c r="F12" t="s">
        <v>572</v>
      </c>
      <c r="G12">
        <v>0.14252999999999999</v>
      </c>
      <c r="H12" t="s">
        <v>563</v>
      </c>
      <c r="I12" s="3"/>
      <c r="J12" s="3"/>
    </row>
    <row r="13" spans="1:10" x14ac:dyDescent="0.3">
      <c r="A13" s="3"/>
      <c r="B13" s="3" t="s">
        <v>141</v>
      </c>
      <c r="C13" s="3" t="s">
        <v>560</v>
      </c>
      <c r="D13" s="3" t="s">
        <v>561</v>
      </c>
      <c r="E13" s="3" t="s">
        <v>99</v>
      </c>
      <c r="F13" t="s">
        <v>573</v>
      </c>
      <c r="G13">
        <v>0.10915999999999999</v>
      </c>
      <c r="H13" t="s">
        <v>563</v>
      </c>
      <c r="J13" s="3"/>
    </row>
    <row r="14" spans="1:10" x14ac:dyDescent="0.3">
      <c r="A14" s="3"/>
      <c r="B14" s="3" t="s">
        <v>141</v>
      </c>
      <c r="C14" s="3" t="s">
        <v>560</v>
      </c>
      <c r="D14" s="3" t="s">
        <v>561</v>
      </c>
      <c r="E14" s="3" t="s">
        <v>99</v>
      </c>
      <c r="F14" t="s">
        <v>574</v>
      </c>
      <c r="G14">
        <v>0.17465</v>
      </c>
      <c r="H14" t="s">
        <v>563</v>
      </c>
      <c r="I14" s="3"/>
      <c r="J14" s="3"/>
    </row>
    <row r="15" spans="1:10" x14ac:dyDescent="0.3">
      <c r="A15" s="3"/>
      <c r="B15" s="3" t="s">
        <v>141</v>
      </c>
      <c r="C15" s="3" t="s">
        <v>560</v>
      </c>
      <c r="D15" s="3" t="s">
        <v>561</v>
      </c>
      <c r="E15" s="3" t="s">
        <v>99</v>
      </c>
      <c r="F15" t="s">
        <v>575</v>
      </c>
      <c r="G15">
        <v>0.31656000000000001</v>
      </c>
      <c r="H15" t="s">
        <v>563</v>
      </c>
      <c r="I15" s="3"/>
      <c r="J15" s="3"/>
    </row>
    <row r="16" spans="1:10" x14ac:dyDescent="0.3">
      <c r="A16" s="3"/>
      <c r="B16" s="3" t="s">
        <v>141</v>
      </c>
      <c r="C16" s="3" t="s">
        <v>560</v>
      </c>
      <c r="D16" s="3" t="s">
        <v>561</v>
      </c>
      <c r="E16" s="3" t="s">
        <v>99</v>
      </c>
      <c r="F16" t="s">
        <v>576</v>
      </c>
      <c r="G16">
        <v>0.43663000000000002</v>
      </c>
      <c r="H16" t="s">
        <v>563</v>
      </c>
      <c r="J16" s="3"/>
    </row>
    <row r="17" spans="1:10" x14ac:dyDescent="0.3">
      <c r="A17" s="3"/>
      <c r="B17" s="3" t="s">
        <v>141</v>
      </c>
      <c r="C17" s="3" t="s">
        <v>560</v>
      </c>
      <c r="D17" s="3" t="s">
        <v>561</v>
      </c>
      <c r="E17" s="3" t="s">
        <v>99</v>
      </c>
      <c r="F17" t="s">
        <v>577</v>
      </c>
      <c r="G17">
        <v>3.3500000000000002E-2</v>
      </c>
      <c r="H17" t="s">
        <v>563</v>
      </c>
      <c r="I17" s="3"/>
      <c r="J17" s="3"/>
    </row>
    <row r="18" spans="1:10" x14ac:dyDescent="0.3">
      <c r="A18" s="3"/>
      <c r="B18" s="3" t="s">
        <v>141</v>
      </c>
      <c r="C18" s="3" t="s">
        <v>560</v>
      </c>
      <c r="D18" s="3" t="s">
        <v>561</v>
      </c>
      <c r="E18" s="3" t="s">
        <v>99</v>
      </c>
      <c r="F18" t="s">
        <v>578</v>
      </c>
      <c r="G18">
        <v>2.2859999999999998E-2</v>
      </c>
      <c r="H18" t="s">
        <v>563</v>
      </c>
      <c r="I18" s="3"/>
      <c r="J18" s="3"/>
    </row>
    <row r="19" spans="1:10" x14ac:dyDescent="0.3">
      <c r="A19" s="3"/>
      <c r="B19" s="3" t="s">
        <v>141</v>
      </c>
      <c r="C19" s="3" t="s">
        <v>560</v>
      </c>
      <c r="D19" s="3" t="s">
        <v>561</v>
      </c>
      <c r="E19" s="3" t="s">
        <v>99</v>
      </c>
      <c r="F19" t="s">
        <v>579</v>
      </c>
      <c r="G19">
        <v>2.249E-2</v>
      </c>
      <c r="H19" t="s">
        <v>563</v>
      </c>
      <c r="I19" s="3"/>
      <c r="J19" s="3"/>
    </row>
    <row r="20" spans="1:10" x14ac:dyDescent="0.3">
      <c r="A20" s="3"/>
      <c r="B20" s="3" t="s">
        <v>141</v>
      </c>
      <c r="C20" s="3" t="s">
        <v>560</v>
      </c>
      <c r="D20" s="3" t="s">
        <v>561</v>
      </c>
      <c r="E20" s="3" t="s">
        <v>99</v>
      </c>
      <c r="F20" t="s">
        <v>580</v>
      </c>
      <c r="G20">
        <v>3.3730000000000003E-2</v>
      </c>
      <c r="H20" t="s">
        <v>563</v>
      </c>
      <c r="I20" s="3"/>
      <c r="J20" s="3"/>
    </row>
    <row r="21" spans="1:10" x14ac:dyDescent="0.3">
      <c r="A21" s="3"/>
      <c r="B21" s="3" t="s">
        <v>141</v>
      </c>
      <c r="C21" s="3" t="s">
        <v>560</v>
      </c>
      <c r="D21" s="3" t="s">
        <v>561</v>
      </c>
      <c r="E21" s="3" t="s">
        <v>99</v>
      </c>
      <c r="F21" t="s">
        <v>581</v>
      </c>
      <c r="G21">
        <v>3.2129999999999999E-2</v>
      </c>
      <c r="H21" t="s">
        <v>563</v>
      </c>
      <c r="I21" s="3"/>
      <c r="J21" s="3"/>
    </row>
    <row r="22" spans="1:10" x14ac:dyDescent="0.3">
      <c r="A22" s="3"/>
      <c r="B22" s="3" t="s">
        <v>141</v>
      </c>
      <c r="C22" s="3" t="s">
        <v>560</v>
      </c>
      <c r="D22" s="3" t="s">
        <v>561</v>
      </c>
      <c r="E22" s="3" t="s">
        <v>99</v>
      </c>
      <c r="F22" t="s">
        <v>582</v>
      </c>
      <c r="G22">
        <v>2.461E-2</v>
      </c>
      <c r="H22" t="s">
        <v>563</v>
      </c>
      <c r="I22" s="3"/>
      <c r="J22" s="3"/>
    </row>
    <row r="23" spans="1:10" x14ac:dyDescent="0.3">
      <c r="A23" s="3"/>
      <c r="B23" s="3" t="s">
        <v>141</v>
      </c>
      <c r="C23" s="3" t="s">
        <v>560</v>
      </c>
      <c r="D23" s="3" t="s">
        <v>561</v>
      </c>
      <c r="E23" s="3" t="s">
        <v>99</v>
      </c>
      <c r="F23" t="s">
        <v>583</v>
      </c>
      <c r="G23">
        <v>3.9370000000000002E-2</v>
      </c>
      <c r="H23" t="s">
        <v>563</v>
      </c>
      <c r="J23" s="3"/>
    </row>
    <row r="24" spans="1:10" x14ac:dyDescent="0.3">
      <c r="A24" s="3"/>
      <c r="B24" s="3" t="s">
        <v>141</v>
      </c>
      <c r="C24" s="3" t="s">
        <v>560</v>
      </c>
      <c r="D24" s="3" t="s">
        <v>561</v>
      </c>
      <c r="E24" s="3" t="s">
        <v>99</v>
      </c>
      <c r="F24" t="s">
        <v>584</v>
      </c>
      <c r="G24">
        <v>7.1370000000000003E-2</v>
      </c>
      <c r="H24" t="s">
        <v>563</v>
      </c>
      <c r="I24" s="3"/>
      <c r="J24" s="3"/>
    </row>
    <row r="25" spans="1:10" x14ac:dyDescent="0.3">
      <c r="A25" s="3"/>
      <c r="B25" s="3" t="s">
        <v>141</v>
      </c>
      <c r="C25" s="3" t="s">
        <v>560</v>
      </c>
      <c r="D25" s="3" t="s">
        <v>561</v>
      </c>
      <c r="E25" s="3" t="s">
        <v>99</v>
      </c>
      <c r="F25" t="s">
        <v>585</v>
      </c>
      <c r="G25">
        <v>9.844E-2</v>
      </c>
      <c r="H25" t="s">
        <v>563</v>
      </c>
      <c r="J25" s="3"/>
    </row>
    <row r="26" spans="1:10" x14ac:dyDescent="0.3">
      <c r="A26" s="3"/>
      <c r="B26" s="3" t="s">
        <v>141</v>
      </c>
      <c r="C26" s="3" t="s">
        <v>560</v>
      </c>
      <c r="D26" s="3" t="s">
        <v>561</v>
      </c>
      <c r="E26" t="s">
        <v>99</v>
      </c>
      <c r="F26" t="s">
        <v>586</v>
      </c>
      <c r="G26">
        <v>2.162E-2</v>
      </c>
      <c r="H26" t="s">
        <v>563</v>
      </c>
      <c r="I26" s="3"/>
      <c r="J26" s="3"/>
    </row>
    <row r="27" spans="1:10" x14ac:dyDescent="0.3">
      <c r="A27" s="3"/>
      <c r="B27" s="3" t="s">
        <v>141</v>
      </c>
      <c r="C27" s="3" t="s">
        <v>560</v>
      </c>
      <c r="D27" s="3" t="s">
        <v>561</v>
      </c>
      <c r="E27" t="s">
        <v>99</v>
      </c>
      <c r="F27" t="s">
        <v>587</v>
      </c>
      <c r="G27">
        <v>1.6559999999999998E-2</v>
      </c>
      <c r="H27" t="s">
        <v>563</v>
      </c>
      <c r="I27" s="3"/>
      <c r="J27" s="3"/>
    </row>
    <row r="28" spans="1:10" x14ac:dyDescent="0.3">
      <c r="A28" s="3"/>
      <c r="B28" s="3" t="s">
        <v>141</v>
      </c>
      <c r="C28" s="3" t="s">
        <v>560</v>
      </c>
      <c r="D28" s="3" t="s">
        <v>561</v>
      </c>
      <c r="E28" t="s">
        <v>99</v>
      </c>
      <c r="F28" t="s">
        <v>588</v>
      </c>
      <c r="G28">
        <v>2.649E-2</v>
      </c>
      <c r="H28" t="s">
        <v>563</v>
      </c>
      <c r="I28" s="3"/>
      <c r="J28" s="3"/>
    </row>
    <row r="29" spans="1:10" x14ac:dyDescent="0.3">
      <c r="A29" s="3"/>
      <c r="B29" s="3" t="s">
        <v>141</v>
      </c>
      <c r="C29" s="3" t="s">
        <v>560</v>
      </c>
      <c r="D29" s="3" t="s">
        <v>561</v>
      </c>
      <c r="E29" t="s">
        <v>99</v>
      </c>
      <c r="F29" t="s">
        <v>589</v>
      </c>
      <c r="G29">
        <v>4.802E-2</v>
      </c>
      <c r="H29" t="s">
        <v>563</v>
      </c>
    </row>
    <row r="30" spans="1:10" x14ac:dyDescent="0.3">
      <c r="A30" s="3"/>
      <c r="B30" s="3" t="s">
        <v>141</v>
      </c>
      <c r="C30" s="3" t="s">
        <v>560</v>
      </c>
      <c r="D30" s="3" t="s">
        <v>561</v>
      </c>
      <c r="E30" t="s">
        <v>99</v>
      </c>
      <c r="F30" t="s">
        <v>590</v>
      </c>
      <c r="G30">
        <v>6.6229999999999997E-2</v>
      </c>
      <c r="H30" t="s">
        <v>563</v>
      </c>
      <c r="I30" s="3"/>
      <c r="J30" s="3"/>
    </row>
    <row r="31" spans="1:10" x14ac:dyDescent="0.3">
      <c r="A31" s="3"/>
      <c r="B31" s="3" t="s">
        <v>141</v>
      </c>
      <c r="C31" s="3" t="s">
        <v>560</v>
      </c>
      <c r="D31" t="s">
        <v>591</v>
      </c>
      <c r="E31" t="s">
        <v>99</v>
      </c>
      <c r="F31" t="s">
        <v>44</v>
      </c>
      <c r="G31">
        <v>2.0691600000000001</v>
      </c>
      <c r="H31" t="s">
        <v>592</v>
      </c>
      <c r="I31" s="3"/>
      <c r="J31" s="3"/>
    </row>
    <row r="32" spans="1:10" x14ac:dyDescent="0.3">
      <c r="A32" s="3"/>
      <c r="B32" s="3" t="s">
        <v>141</v>
      </c>
      <c r="C32" s="3" t="s">
        <v>560</v>
      </c>
      <c r="D32" t="s">
        <v>591</v>
      </c>
      <c r="E32" t="s">
        <v>99</v>
      </c>
      <c r="F32" t="s">
        <v>29</v>
      </c>
      <c r="G32">
        <v>2.5708199999999999</v>
      </c>
      <c r="H32" t="s">
        <v>592</v>
      </c>
      <c r="I32" s="3"/>
      <c r="J32" s="3"/>
    </row>
    <row r="33" spans="1:10" x14ac:dyDescent="0.3">
      <c r="A33" s="3"/>
      <c r="B33" s="3" t="s">
        <v>141</v>
      </c>
      <c r="C33" s="3" t="s">
        <v>560</v>
      </c>
      <c r="D33" t="s">
        <v>591</v>
      </c>
      <c r="E33" t="s">
        <v>99</v>
      </c>
      <c r="F33" t="s">
        <v>593</v>
      </c>
      <c r="G33">
        <v>0.17474000000000001</v>
      </c>
      <c r="H33" t="s">
        <v>594</v>
      </c>
      <c r="I33" s="3"/>
      <c r="J33" s="3"/>
    </row>
    <row r="34" spans="1:10" x14ac:dyDescent="0.3">
      <c r="A34" s="3"/>
      <c r="B34" s="3" t="s">
        <v>141</v>
      </c>
      <c r="C34" s="3" t="s">
        <v>560</v>
      </c>
      <c r="D34" t="s">
        <v>591</v>
      </c>
      <c r="E34" t="s">
        <v>99</v>
      </c>
      <c r="F34" t="s">
        <v>595</v>
      </c>
      <c r="G34">
        <v>0.16725000000000001</v>
      </c>
      <c r="H34" t="s">
        <v>594</v>
      </c>
      <c r="I34" s="3"/>
      <c r="J34" s="3"/>
    </row>
    <row r="35" spans="1:10" x14ac:dyDescent="0.3">
      <c r="A35" s="3"/>
      <c r="B35" s="3" t="s">
        <v>141</v>
      </c>
      <c r="C35" s="3" t="s">
        <v>560</v>
      </c>
      <c r="D35" t="s">
        <v>591</v>
      </c>
      <c r="E35" t="s">
        <v>99</v>
      </c>
      <c r="F35" t="s">
        <v>596</v>
      </c>
      <c r="G35">
        <v>0.14860999999999999</v>
      </c>
      <c r="H35" t="s">
        <v>563</v>
      </c>
      <c r="I35" s="3"/>
      <c r="J35" s="3"/>
    </row>
    <row r="36" spans="1:10" x14ac:dyDescent="0.3">
      <c r="A36" s="3"/>
      <c r="B36" s="3" t="s">
        <v>141</v>
      </c>
      <c r="C36" s="3" t="s">
        <v>560</v>
      </c>
      <c r="D36" t="s">
        <v>591</v>
      </c>
      <c r="E36" t="s">
        <v>99</v>
      </c>
      <c r="F36" t="s">
        <v>597</v>
      </c>
      <c r="G36">
        <v>0.10385</v>
      </c>
      <c r="H36" t="s">
        <v>563</v>
      </c>
      <c r="I36" s="3"/>
      <c r="J36" s="3"/>
    </row>
    <row r="37" spans="1:10" x14ac:dyDescent="0.3">
      <c r="A37" s="3"/>
      <c r="B37" s="3" t="s">
        <v>141</v>
      </c>
      <c r="C37" s="3" t="s">
        <v>560</v>
      </c>
      <c r="D37" t="s">
        <v>591</v>
      </c>
      <c r="E37" t="s">
        <v>99</v>
      </c>
      <c r="F37" t="s">
        <v>598</v>
      </c>
      <c r="G37">
        <v>0.16272</v>
      </c>
      <c r="H37" t="s">
        <v>594</v>
      </c>
      <c r="I37" s="3"/>
      <c r="J37" s="3"/>
    </row>
    <row r="38" spans="1:10" x14ac:dyDescent="0.3">
      <c r="A38" s="3"/>
      <c r="B38" s="3" t="s">
        <v>141</v>
      </c>
      <c r="C38" s="3" t="s">
        <v>560</v>
      </c>
      <c r="D38" t="s">
        <v>591</v>
      </c>
      <c r="E38" t="s">
        <v>99</v>
      </c>
      <c r="F38" t="s">
        <v>599</v>
      </c>
      <c r="G38">
        <v>0.58094000000000001</v>
      </c>
      <c r="H38" t="s">
        <v>592</v>
      </c>
      <c r="I38" s="3"/>
      <c r="J38" s="3"/>
    </row>
    <row r="39" spans="1:10" x14ac:dyDescent="0.3">
      <c r="A39" s="3"/>
      <c r="B39" s="3" t="s">
        <v>141</v>
      </c>
      <c r="C39" s="3" t="s">
        <v>560</v>
      </c>
      <c r="D39" t="s">
        <v>591</v>
      </c>
      <c r="E39" t="s">
        <v>99</v>
      </c>
      <c r="F39" t="s">
        <v>501</v>
      </c>
      <c r="G39">
        <v>0.61101000000000005</v>
      </c>
      <c r="H39" t="s">
        <v>592</v>
      </c>
      <c r="I39" s="3"/>
      <c r="J39" s="3"/>
    </row>
    <row r="40" spans="1:10" x14ac:dyDescent="0.3">
      <c r="A40" s="3"/>
      <c r="B40" s="3" t="s">
        <v>141</v>
      </c>
      <c r="C40" s="3" t="s">
        <v>560</v>
      </c>
      <c r="D40" t="s">
        <v>591</v>
      </c>
      <c r="E40" t="s">
        <v>99</v>
      </c>
      <c r="F40" t="s">
        <v>600</v>
      </c>
      <c r="G40">
        <v>4.9570000000000003E-2</v>
      </c>
      <c r="H40" t="s">
        <v>594</v>
      </c>
      <c r="I40" s="3"/>
      <c r="J40" s="3"/>
    </row>
    <row r="41" spans="1:10" x14ac:dyDescent="0.3">
      <c r="A41" s="3"/>
      <c r="B41" s="3" t="s">
        <v>141</v>
      </c>
      <c r="C41" s="3" t="s">
        <v>560</v>
      </c>
      <c r="D41" t="s">
        <v>591</v>
      </c>
      <c r="E41" t="s">
        <v>99</v>
      </c>
      <c r="F41" t="s">
        <v>601</v>
      </c>
      <c r="G41">
        <v>4.3990000000000001E-2</v>
      </c>
      <c r="H41" t="s">
        <v>594</v>
      </c>
      <c r="I41" s="3"/>
      <c r="J41" s="3"/>
    </row>
    <row r="42" spans="1:10" x14ac:dyDescent="0.3">
      <c r="A42" s="3"/>
      <c r="B42" s="3" t="s">
        <v>141</v>
      </c>
      <c r="C42" s="3" t="s">
        <v>560</v>
      </c>
      <c r="D42" t="s">
        <v>591</v>
      </c>
      <c r="E42" t="s">
        <v>99</v>
      </c>
      <c r="F42" t="s">
        <v>602</v>
      </c>
      <c r="G42">
        <v>3.6970000000000003E-2</v>
      </c>
      <c r="H42" t="s">
        <v>563</v>
      </c>
      <c r="I42" s="3"/>
      <c r="J42" s="3"/>
    </row>
    <row r="43" spans="1:10" x14ac:dyDescent="0.3">
      <c r="A43" s="3"/>
      <c r="B43" s="3" t="s">
        <v>141</v>
      </c>
      <c r="C43" s="3" t="s">
        <v>560</v>
      </c>
      <c r="D43" t="s">
        <v>591</v>
      </c>
      <c r="E43" t="s">
        <v>99</v>
      </c>
      <c r="F43" t="s">
        <v>603</v>
      </c>
      <c r="G43">
        <v>2.649E-2</v>
      </c>
      <c r="H43" t="s">
        <v>563</v>
      </c>
      <c r="I43" s="3"/>
      <c r="J43" s="3"/>
    </row>
    <row r="44" spans="1:10" x14ac:dyDescent="0.3">
      <c r="A44" s="3"/>
      <c r="B44" s="3" t="s">
        <v>141</v>
      </c>
      <c r="C44" s="3" t="s">
        <v>560</v>
      </c>
      <c r="D44" t="s">
        <v>591</v>
      </c>
      <c r="E44" t="s">
        <v>99</v>
      </c>
      <c r="F44" t="s">
        <v>604</v>
      </c>
      <c r="G44">
        <v>4.5990000000000003E-2</v>
      </c>
      <c r="H44" t="s">
        <v>594</v>
      </c>
      <c r="I44" s="3"/>
      <c r="J44" s="3"/>
    </row>
    <row r="45" spans="1:10" x14ac:dyDescent="0.3">
      <c r="A45" s="3"/>
      <c r="B45" s="3" t="s">
        <v>141</v>
      </c>
      <c r="C45" s="3" t="s">
        <v>560</v>
      </c>
      <c r="D45" t="s">
        <v>605</v>
      </c>
      <c r="E45" t="s">
        <v>99</v>
      </c>
      <c r="F45" t="s">
        <v>606</v>
      </c>
      <c r="G45">
        <v>3.5459999999999998E-2</v>
      </c>
      <c r="H45" t="s">
        <v>563</v>
      </c>
      <c r="I45" s="3"/>
      <c r="J45" s="3"/>
    </row>
    <row r="46" spans="1:10" x14ac:dyDescent="0.3">
      <c r="A46" s="3"/>
      <c r="B46" s="3" t="s">
        <v>141</v>
      </c>
      <c r="C46" s="3" t="s">
        <v>560</v>
      </c>
      <c r="D46" t="s">
        <v>605</v>
      </c>
      <c r="E46" t="s">
        <v>99</v>
      </c>
      <c r="F46" t="s">
        <v>607</v>
      </c>
      <c r="G46">
        <v>2.7799999999999998E-2</v>
      </c>
      <c r="H46" t="s">
        <v>563</v>
      </c>
      <c r="I46" s="3"/>
      <c r="J46" s="3"/>
    </row>
    <row r="47" spans="1:10" x14ac:dyDescent="0.3">
      <c r="A47" s="3"/>
      <c r="B47" s="3" t="s">
        <v>141</v>
      </c>
      <c r="C47" s="3" t="s">
        <v>560</v>
      </c>
      <c r="D47" t="s">
        <v>605</v>
      </c>
      <c r="E47" t="s">
        <v>99</v>
      </c>
      <c r="F47" t="s">
        <v>608</v>
      </c>
      <c r="G47">
        <v>8.9700000000000005E-3</v>
      </c>
      <c r="H47" t="s">
        <v>563</v>
      </c>
      <c r="I47" s="3"/>
      <c r="J47" s="3"/>
    </row>
    <row r="48" spans="1:10" x14ac:dyDescent="0.3">
      <c r="A48" s="3"/>
      <c r="B48" s="3" t="s">
        <v>141</v>
      </c>
      <c r="C48" s="3" t="s">
        <v>560</v>
      </c>
      <c r="D48" t="s">
        <v>605</v>
      </c>
      <c r="E48" t="s">
        <v>99</v>
      </c>
      <c r="F48" t="s">
        <v>609</v>
      </c>
      <c r="G48">
        <v>7.28E-3</v>
      </c>
      <c r="H48" t="s">
        <v>563</v>
      </c>
      <c r="I48" s="3"/>
      <c r="J48" s="3"/>
    </row>
    <row r="49" spans="1:10" x14ac:dyDescent="0.3">
      <c r="A49" s="3"/>
      <c r="B49" s="3" t="s">
        <v>141</v>
      </c>
      <c r="C49" s="3" t="s">
        <v>560</v>
      </c>
      <c r="D49" t="s">
        <v>610</v>
      </c>
      <c r="E49" t="s">
        <v>99</v>
      </c>
      <c r="F49" t="s">
        <v>611</v>
      </c>
      <c r="G49">
        <v>35</v>
      </c>
      <c r="H49" t="s">
        <v>612</v>
      </c>
      <c r="I49" s="3"/>
      <c r="J49" s="3"/>
    </row>
    <row r="50" spans="1:10" x14ac:dyDescent="0.3">
      <c r="A50" s="3"/>
      <c r="B50" s="3" t="s">
        <v>141</v>
      </c>
      <c r="C50" s="3" t="s">
        <v>560</v>
      </c>
      <c r="D50" t="s">
        <v>610</v>
      </c>
      <c r="E50" t="s">
        <v>99</v>
      </c>
      <c r="F50" t="s">
        <v>613</v>
      </c>
      <c r="G50">
        <v>12.2</v>
      </c>
      <c r="H50" t="s">
        <v>612</v>
      </c>
      <c r="I50" s="3"/>
      <c r="J50" s="3"/>
    </row>
    <row r="51" spans="1:10" x14ac:dyDescent="0.3">
      <c r="A51" s="3"/>
      <c r="B51" s="3" t="s">
        <v>141</v>
      </c>
      <c r="C51" s="3" t="s">
        <v>560</v>
      </c>
      <c r="D51" t="s">
        <v>610</v>
      </c>
      <c r="E51" t="s">
        <v>99</v>
      </c>
      <c r="F51" t="s">
        <v>614</v>
      </c>
      <c r="G51">
        <v>8.6999999999999993</v>
      </c>
      <c r="H51" t="s">
        <v>612</v>
      </c>
      <c r="I51" s="3"/>
      <c r="J51" s="3"/>
    </row>
    <row r="52" spans="1:10" x14ac:dyDescent="0.3">
      <c r="B52" s="3" t="s">
        <v>141</v>
      </c>
      <c r="C52" s="3" t="s">
        <v>560</v>
      </c>
      <c r="D52" t="s">
        <v>610</v>
      </c>
      <c r="E52" t="s">
        <v>99</v>
      </c>
      <c r="F52" t="s">
        <v>615</v>
      </c>
      <c r="G52">
        <v>7.4</v>
      </c>
      <c r="H52" t="s">
        <v>612</v>
      </c>
    </row>
    <row r="53" spans="1:10" x14ac:dyDescent="0.3">
      <c r="B53" s="3" t="s">
        <v>141</v>
      </c>
      <c r="C53" s="3" t="s">
        <v>560</v>
      </c>
      <c r="D53" t="s">
        <v>610</v>
      </c>
      <c r="E53" t="s">
        <v>99</v>
      </c>
      <c r="F53" t="s">
        <v>616</v>
      </c>
      <c r="G53">
        <v>27.6</v>
      </c>
      <c r="H53" t="s">
        <v>612</v>
      </c>
    </row>
    <row r="54" spans="1:10" x14ac:dyDescent="0.3">
      <c r="B54" s="3" t="s">
        <v>141</v>
      </c>
      <c r="C54" s="3" t="s">
        <v>560</v>
      </c>
      <c r="D54" t="s">
        <v>610</v>
      </c>
      <c r="E54" t="s">
        <v>99</v>
      </c>
      <c r="F54" t="s">
        <v>617</v>
      </c>
      <c r="G54">
        <v>53.5</v>
      </c>
      <c r="H54" t="s">
        <v>612</v>
      </c>
    </row>
    <row r="55" spans="1:10" x14ac:dyDescent="0.3">
      <c r="B55" s="3" t="s">
        <v>141</v>
      </c>
      <c r="C55" s="3" t="s">
        <v>560</v>
      </c>
      <c r="D55" t="s">
        <v>610</v>
      </c>
      <c r="E55" t="s">
        <v>99</v>
      </c>
      <c r="F55" t="s">
        <v>618</v>
      </c>
      <c r="G55">
        <v>14.7</v>
      </c>
      <c r="H55" t="s">
        <v>612</v>
      </c>
    </row>
    <row r="56" spans="1:10" x14ac:dyDescent="0.3">
      <c r="B56" s="3" t="s">
        <v>141</v>
      </c>
      <c r="C56" s="3" t="s">
        <v>560</v>
      </c>
      <c r="D56" t="s">
        <v>610</v>
      </c>
      <c r="E56" t="s">
        <v>99</v>
      </c>
      <c r="F56" t="s">
        <v>619</v>
      </c>
      <c r="G56">
        <v>4.7</v>
      </c>
      <c r="H56" t="s">
        <v>612</v>
      </c>
    </row>
    <row r="57" spans="1:10" x14ac:dyDescent="0.3">
      <c r="B57" s="3" t="s">
        <v>141</v>
      </c>
      <c r="C57" s="3" t="s">
        <v>560</v>
      </c>
      <c r="D57" t="s">
        <v>610</v>
      </c>
      <c r="E57" t="s">
        <v>99</v>
      </c>
      <c r="F57" t="s">
        <v>620</v>
      </c>
      <c r="G57">
        <v>44.2</v>
      </c>
      <c r="H57" t="s">
        <v>612</v>
      </c>
    </row>
    <row r="58" spans="1:10" x14ac:dyDescent="0.3">
      <c r="B58" s="3" t="s">
        <v>141</v>
      </c>
      <c r="C58" s="3" t="s">
        <v>560</v>
      </c>
      <c r="D58" t="s">
        <v>610</v>
      </c>
      <c r="E58" t="s">
        <v>99</v>
      </c>
      <c r="F58" t="s">
        <v>621</v>
      </c>
      <c r="G58">
        <v>6.7</v>
      </c>
      <c r="H58" t="s">
        <v>612</v>
      </c>
    </row>
    <row r="59" spans="1:10" x14ac:dyDescent="0.3">
      <c r="B59" s="3" t="s">
        <v>141</v>
      </c>
      <c r="C59" s="3" t="s">
        <v>560</v>
      </c>
      <c r="D59" t="s">
        <v>610</v>
      </c>
      <c r="E59" t="s">
        <v>99</v>
      </c>
      <c r="F59" t="s">
        <v>622</v>
      </c>
      <c r="G59">
        <v>13.2</v>
      </c>
      <c r="H59" t="s">
        <v>612</v>
      </c>
    </row>
    <row r="60" spans="1:10" x14ac:dyDescent="0.3">
      <c r="B60" s="3" t="s">
        <v>141</v>
      </c>
      <c r="C60" s="3" t="s">
        <v>560</v>
      </c>
      <c r="D60" t="s">
        <v>610</v>
      </c>
      <c r="E60" t="s">
        <v>99</v>
      </c>
      <c r="F60" t="s">
        <v>623</v>
      </c>
      <c r="G60">
        <v>51.5</v>
      </c>
      <c r="H60" t="s">
        <v>612</v>
      </c>
    </row>
    <row r="61" spans="1:10" x14ac:dyDescent="0.3">
      <c r="B61" s="3" t="s">
        <v>141</v>
      </c>
      <c r="C61" s="3" t="s">
        <v>560</v>
      </c>
      <c r="D61" t="s">
        <v>610</v>
      </c>
      <c r="E61" t="s">
        <v>99</v>
      </c>
      <c r="F61" t="s">
        <v>624</v>
      </c>
      <c r="G61">
        <v>58.9</v>
      </c>
      <c r="H61" t="s">
        <v>612</v>
      </c>
    </row>
    <row r="62" spans="1:10" x14ac:dyDescent="0.3">
      <c r="B62" s="3" t="s">
        <v>141</v>
      </c>
      <c r="C62" s="3" t="s">
        <v>560</v>
      </c>
      <c r="D62" t="s">
        <v>610</v>
      </c>
      <c r="E62" t="s">
        <v>99</v>
      </c>
      <c r="F62" t="s">
        <v>625</v>
      </c>
      <c r="G62">
        <v>62.7</v>
      </c>
      <c r="H62" t="s">
        <v>612</v>
      </c>
    </row>
    <row r="63" spans="1:10" x14ac:dyDescent="0.3">
      <c r="B63" s="3" t="s">
        <v>141</v>
      </c>
      <c r="C63" s="3" t="s">
        <v>560</v>
      </c>
      <c r="D63" t="s">
        <v>610</v>
      </c>
      <c r="E63" t="s">
        <v>99</v>
      </c>
      <c r="F63" t="s">
        <v>626</v>
      </c>
      <c r="G63">
        <v>14.3</v>
      </c>
      <c r="H63" t="s">
        <v>612</v>
      </c>
    </row>
    <row r="64" spans="1:10" x14ac:dyDescent="0.3">
      <c r="B64" s="3" t="s">
        <v>141</v>
      </c>
      <c r="C64" s="3" t="s">
        <v>560</v>
      </c>
      <c r="D64" t="s">
        <v>610</v>
      </c>
      <c r="E64" t="s">
        <v>99</v>
      </c>
      <c r="F64" t="s">
        <v>627</v>
      </c>
      <c r="G64">
        <v>39</v>
      </c>
      <c r="H64" t="s">
        <v>612</v>
      </c>
    </row>
    <row r="65" spans="2:8" x14ac:dyDescent="0.3">
      <c r="B65" s="3" t="s">
        <v>141</v>
      </c>
      <c r="C65" s="3" t="s">
        <v>560</v>
      </c>
      <c r="D65" t="s">
        <v>610</v>
      </c>
      <c r="E65" t="s">
        <v>99</v>
      </c>
      <c r="F65" t="s">
        <v>628</v>
      </c>
      <c r="G65">
        <v>68.900000000000006</v>
      </c>
      <c r="H65" t="s">
        <v>612</v>
      </c>
    </row>
    <row r="66" spans="2:8" x14ac:dyDescent="0.3">
      <c r="B66" s="3" t="s">
        <v>141</v>
      </c>
      <c r="C66" s="3" t="s">
        <v>560</v>
      </c>
      <c r="D66" t="s">
        <v>610</v>
      </c>
      <c r="E66" t="s">
        <v>99</v>
      </c>
      <c r="F66" t="s">
        <v>629</v>
      </c>
      <c r="G66">
        <v>55.8</v>
      </c>
      <c r="H66" t="s">
        <v>612</v>
      </c>
    </row>
    <row r="67" spans="2:8" x14ac:dyDescent="0.3">
      <c r="B67" s="3" t="s">
        <v>141</v>
      </c>
      <c r="C67" s="3" t="s">
        <v>560</v>
      </c>
      <c r="D67" t="s">
        <v>610</v>
      </c>
      <c r="E67" t="s">
        <v>99</v>
      </c>
      <c r="F67" t="s">
        <v>630</v>
      </c>
      <c r="G67">
        <v>61.5</v>
      </c>
      <c r="H67" t="s">
        <v>612</v>
      </c>
    </row>
    <row r="68" spans="2:8" x14ac:dyDescent="0.3">
      <c r="B68" s="3" t="s">
        <v>141</v>
      </c>
      <c r="C68" s="3" t="s">
        <v>560</v>
      </c>
      <c r="D68" t="s">
        <v>610</v>
      </c>
      <c r="E68" t="s">
        <v>99</v>
      </c>
      <c r="F68" t="s">
        <v>631</v>
      </c>
      <c r="G68">
        <v>152.19999999999999</v>
      </c>
      <c r="H68" t="s">
        <v>612</v>
      </c>
    </row>
    <row r="69" spans="2:8" x14ac:dyDescent="0.3">
      <c r="B69" s="3" t="s">
        <v>141</v>
      </c>
      <c r="C69" s="3" t="s">
        <v>560</v>
      </c>
      <c r="D69" t="s">
        <v>610</v>
      </c>
      <c r="E69" t="s">
        <v>99</v>
      </c>
      <c r="F69" t="s">
        <v>632</v>
      </c>
      <c r="G69">
        <v>19.3</v>
      </c>
      <c r="H69" t="s">
        <v>612</v>
      </c>
    </row>
    <row r="70" spans="2:8" x14ac:dyDescent="0.3">
      <c r="B70" s="3" t="s">
        <v>141</v>
      </c>
      <c r="C70" s="3" t="s">
        <v>560</v>
      </c>
      <c r="D70" t="s">
        <v>610</v>
      </c>
      <c r="E70" t="s">
        <v>99</v>
      </c>
      <c r="F70" t="s">
        <v>633</v>
      </c>
      <c r="G70">
        <v>14.8</v>
      </c>
      <c r="H70" t="s">
        <v>612</v>
      </c>
    </row>
    <row r="71" spans="2:8" x14ac:dyDescent="0.3">
      <c r="B71" s="3" t="s">
        <v>141</v>
      </c>
      <c r="C71" s="3" t="s">
        <v>560</v>
      </c>
      <c r="D71" t="s">
        <v>610</v>
      </c>
      <c r="E71" t="s">
        <v>99</v>
      </c>
      <c r="F71" t="s">
        <v>634</v>
      </c>
      <c r="G71">
        <v>90.3</v>
      </c>
      <c r="H71" t="s">
        <v>612</v>
      </c>
    </row>
    <row r="72" spans="2:8" x14ac:dyDescent="0.3">
      <c r="B72" s="3" t="s">
        <v>141</v>
      </c>
      <c r="C72" s="3" t="s">
        <v>560</v>
      </c>
      <c r="D72" t="s">
        <v>610</v>
      </c>
      <c r="E72" t="s">
        <v>99</v>
      </c>
      <c r="F72" t="s">
        <v>635</v>
      </c>
      <c r="G72">
        <v>54.3</v>
      </c>
      <c r="H72" t="s">
        <v>612</v>
      </c>
    </row>
    <row r="73" spans="2:8" x14ac:dyDescent="0.3">
      <c r="B73" s="3" t="s">
        <v>141</v>
      </c>
      <c r="C73" s="3" t="s">
        <v>560</v>
      </c>
      <c r="D73" t="s">
        <v>610</v>
      </c>
      <c r="E73" t="s">
        <v>99</v>
      </c>
      <c r="F73" t="s">
        <v>636</v>
      </c>
      <c r="G73">
        <v>19</v>
      </c>
      <c r="H73" t="s">
        <v>612</v>
      </c>
    </row>
    <row r="74" spans="2:8" x14ac:dyDescent="0.3">
      <c r="B74" s="3" t="s">
        <v>141</v>
      </c>
      <c r="C74" s="3" t="s">
        <v>560</v>
      </c>
      <c r="D74" t="s">
        <v>610</v>
      </c>
      <c r="E74" t="s">
        <v>99</v>
      </c>
      <c r="F74" t="s">
        <v>637</v>
      </c>
      <c r="G74">
        <v>86.2</v>
      </c>
      <c r="H74" t="s">
        <v>612</v>
      </c>
    </row>
    <row r="75" spans="2:8" x14ac:dyDescent="0.3">
      <c r="B75" s="3" t="s">
        <v>141</v>
      </c>
      <c r="C75" s="3" t="s">
        <v>560</v>
      </c>
      <c r="D75" t="s">
        <v>610</v>
      </c>
      <c r="E75" t="s">
        <v>99</v>
      </c>
      <c r="F75" t="s">
        <v>638</v>
      </c>
      <c r="G75">
        <v>24.2</v>
      </c>
      <c r="H75" t="s">
        <v>612</v>
      </c>
    </row>
    <row r="76" spans="2:8" x14ac:dyDescent="0.3">
      <c r="B76" s="3" t="s">
        <v>141</v>
      </c>
      <c r="C76" s="3" t="s">
        <v>560</v>
      </c>
      <c r="D76" t="s">
        <v>610</v>
      </c>
      <c r="E76" t="s">
        <v>99</v>
      </c>
      <c r="F76" t="s">
        <v>639</v>
      </c>
      <c r="G76">
        <v>106.4</v>
      </c>
      <c r="H76" t="s">
        <v>612</v>
      </c>
    </row>
    <row r="77" spans="2:8" x14ac:dyDescent="0.3">
      <c r="B77" s="3" t="s">
        <v>141</v>
      </c>
      <c r="C77" s="3" t="s">
        <v>560</v>
      </c>
      <c r="D77" t="s">
        <v>610</v>
      </c>
      <c r="E77" t="s">
        <v>99</v>
      </c>
      <c r="F77" t="s">
        <v>640</v>
      </c>
      <c r="G77">
        <v>24.5</v>
      </c>
      <c r="H77" t="s">
        <v>612</v>
      </c>
    </row>
    <row r="78" spans="2:8" x14ac:dyDescent="0.3">
      <c r="B78" s="3" t="s">
        <v>141</v>
      </c>
      <c r="C78" s="3" t="s">
        <v>560</v>
      </c>
      <c r="D78" t="s">
        <v>610</v>
      </c>
      <c r="E78" t="s">
        <v>99</v>
      </c>
      <c r="F78" t="s">
        <v>641</v>
      </c>
      <c r="G78">
        <v>51.4</v>
      </c>
      <c r="H78" t="s">
        <v>612</v>
      </c>
    </row>
    <row r="79" spans="2:8" x14ac:dyDescent="0.3">
      <c r="B79" s="3" t="s">
        <v>141</v>
      </c>
      <c r="C79" s="3" t="s">
        <v>560</v>
      </c>
      <c r="D79" t="s">
        <v>610</v>
      </c>
      <c r="E79" t="s">
        <v>99</v>
      </c>
      <c r="F79" t="s">
        <v>642</v>
      </c>
      <c r="G79">
        <v>7</v>
      </c>
      <c r="H79" t="s">
        <v>612</v>
      </c>
    </row>
    <row r="80" spans="2:8" x14ac:dyDescent="0.3">
      <c r="B80" s="3" t="s">
        <v>141</v>
      </c>
      <c r="C80" s="3" t="s">
        <v>560</v>
      </c>
      <c r="D80" t="s">
        <v>610</v>
      </c>
      <c r="E80" t="s">
        <v>99</v>
      </c>
      <c r="F80" t="s">
        <v>643</v>
      </c>
      <c r="G80">
        <v>6.6</v>
      </c>
      <c r="H80" t="s">
        <v>612</v>
      </c>
    </row>
    <row r="81" spans="2:8" x14ac:dyDescent="0.3">
      <c r="B81" s="3" t="s">
        <v>141</v>
      </c>
      <c r="C81" s="3" t="s">
        <v>560</v>
      </c>
      <c r="D81" t="s">
        <v>610</v>
      </c>
      <c r="E81" t="s">
        <v>99</v>
      </c>
      <c r="F81" t="s">
        <v>644</v>
      </c>
      <c r="G81">
        <v>43.4</v>
      </c>
      <c r="H81" t="s">
        <v>612</v>
      </c>
    </row>
    <row r="82" spans="2:8" x14ac:dyDescent="0.3">
      <c r="B82" s="3" t="s">
        <v>141</v>
      </c>
      <c r="C82" s="3" t="s">
        <v>560</v>
      </c>
      <c r="D82" t="s">
        <v>610</v>
      </c>
      <c r="E82" t="s">
        <v>99</v>
      </c>
      <c r="F82" t="s">
        <v>645</v>
      </c>
      <c r="G82">
        <v>32.1</v>
      </c>
      <c r="H82" t="s">
        <v>612</v>
      </c>
    </row>
    <row r="83" spans="2:8" x14ac:dyDescent="0.3">
      <c r="B83" s="3" t="s">
        <v>141</v>
      </c>
      <c r="C83" s="3" t="s">
        <v>560</v>
      </c>
      <c r="D83" t="s">
        <v>610</v>
      </c>
      <c r="E83" t="s">
        <v>99</v>
      </c>
      <c r="F83" t="s">
        <v>646</v>
      </c>
      <c r="G83">
        <v>63.8</v>
      </c>
      <c r="H83" t="s">
        <v>612</v>
      </c>
    </row>
    <row r="84" spans="2:8" x14ac:dyDescent="0.3">
      <c r="B84" s="3" t="s">
        <v>141</v>
      </c>
      <c r="C84" s="3" t="s">
        <v>560</v>
      </c>
      <c r="D84" t="s">
        <v>610</v>
      </c>
      <c r="E84" t="s">
        <v>99</v>
      </c>
      <c r="F84" t="s">
        <v>647</v>
      </c>
      <c r="G84">
        <v>16.100000000000001</v>
      </c>
      <c r="H84" t="s">
        <v>612</v>
      </c>
    </row>
    <row r="85" spans="2:8" x14ac:dyDescent="0.3">
      <c r="B85" s="3" t="s">
        <v>141</v>
      </c>
      <c r="C85" s="3" t="s">
        <v>560</v>
      </c>
      <c r="D85" t="s">
        <v>610</v>
      </c>
      <c r="E85" t="s">
        <v>99</v>
      </c>
      <c r="F85" t="s">
        <v>648</v>
      </c>
      <c r="G85">
        <v>38.5</v>
      </c>
      <c r="H85" t="s">
        <v>612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FD9D-571A-41B0-901B-A19908C88418}">
  <dimension ref="A1:Q85"/>
  <sheetViews>
    <sheetView workbookViewId="0">
      <selection activeCell="B2" sqref="B2"/>
    </sheetView>
  </sheetViews>
  <sheetFormatPr defaultRowHeight="14" x14ac:dyDescent="0.3"/>
  <cols>
    <col min="1" max="1" width="4" customWidth="1"/>
    <col min="2" max="2" width="6.765625" bestFit="1" customWidth="1"/>
    <col min="3" max="3" width="22.3046875" bestFit="1" customWidth="1"/>
    <col min="4" max="4" width="13.53515625" bestFit="1" customWidth="1"/>
    <col min="5" max="5" width="9.84375" bestFit="1" customWidth="1"/>
    <col min="6" max="6" width="47.4609375" bestFit="1" customWidth="1"/>
    <col min="7" max="7" width="8.84375" bestFit="1" customWidth="1"/>
    <col min="8" max="8" width="20.84375" bestFit="1" customWidth="1"/>
    <col min="9" max="9" width="11" bestFit="1" customWidth="1"/>
    <col min="10" max="10" width="118.69140625" bestFit="1" customWidth="1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2" t="s">
        <v>0</v>
      </c>
      <c r="C2" s="2" t="s">
        <v>1</v>
      </c>
      <c r="D2" s="2" t="s">
        <v>2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x14ac:dyDescent="0.3">
      <c r="A3" s="3"/>
      <c r="B3" s="3" t="s">
        <v>141</v>
      </c>
      <c r="C3" s="3" t="s">
        <v>649</v>
      </c>
      <c r="D3" s="3" t="s">
        <v>650</v>
      </c>
      <c r="E3" s="3" t="s">
        <v>99</v>
      </c>
      <c r="F3" s="12" t="s">
        <v>29</v>
      </c>
      <c r="G3" s="3">
        <v>2.5708199999999999</v>
      </c>
      <c r="H3" s="13" t="s">
        <v>592</v>
      </c>
      <c r="I3" s="3"/>
      <c r="J3" s="3"/>
    </row>
    <row r="4" spans="1:10" x14ac:dyDescent="0.3">
      <c r="A4" s="3"/>
      <c r="B4" s="3" t="s">
        <v>141</v>
      </c>
      <c r="C4" s="3" t="s">
        <v>649</v>
      </c>
      <c r="D4" s="3" t="s">
        <v>650</v>
      </c>
      <c r="E4" s="3" t="s">
        <v>99</v>
      </c>
      <c r="F4" t="s">
        <v>651</v>
      </c>
      <c r="G4">
        <v>2.0691600000000001</v>
      </c>
      <c r="H4" s="13" t="s">
        <v>592</v>
      </c>
      <c r="I4" s="3"/>
      <c r="J4" s="3"/>
    </row>
    <row r="5" spans="1:10" x14ac:dyDescent="0.3">
      <c r="A5" s="3"/>
      <c r="B5" s="3" t="s">
        <v>141</v>
      </c>
      <c r="C5" s="3" t="s">
        <v>649</v>
      </c>
      <c r="D5" s="3" t="s">
        <v>650</v>
      </c>
      <c r="E5" s="3" t="s">
        <v>99</v>
      </c>
      <c r="F5" s="12" t="s">
        <v>652</v>
      </c>
      <c r="G5">
        <v>0.16725000000000001</v>
      </c>
      <c r="H5" s="13" t="s">
        <v>563</v>
      </c>
      <c r="I5" s="3"/>
      <c r="J5" s="3"/>
    </row>
    <row r="6" spans="1:10" x14ac:dyDescent="0.3">
      <c r="A6" s="3"/>
      <c r="B6" s="3" t="s">
        <v>141</v>
      </c>
      <c r="C6" s="3" t="s">
        <v>649</v>
      </c>
      <c r="D6" s="3" t="s">
        <v>650</v>
      </c>
      <c r="E6" s="3" t="s">
        <v>99</v>
      </c>
      <c r="F6" s="3" t="s">
        <v>653</v>
      </c>
      <c r="G6">
        <v>3.1629999999999998E-2</v>
      </c>
      <c r="H6" s="13" t="s">
        <v>563</v>
      </c>
      <c r="I6" s="3"/>
      <c r="J6" s="3" t="s">
        <v>654</v>
      </c>
    </row>
    <row r="7" spans="1:10" x14ac:dyDescent="0.3">
      <c r="A7" s="3"/>
      <c r="B7" s="3" t="s">
        <v>141</v>
      </c>
      <c r="C7" s="3" t="s">
        <v>649</v>
      </c>
      <c r="D7" s="3" t="s">
        <v>650</v>
      </c>
      <c r="E7" s="3" t="s">
        <v>99</v>
      </c>
      <c r="F7" s="12" t="s">
        <v>655</v>
      </c>
      <c r="G7">
        <v>6.6225000000000006E-2</v>
      </c>
      <c r="H7" s="13" t="s">
        <v>563</v>
      </c>
      <c r="I7" s="3"/>
      <c r="J7" s="3" t="s">
        <v>654</v>
      </c>
    </row>
    <row r="8" spans="1:10" x14ac:dyDescent="0.3">
      <c r="A8" s="3"/>
      <c r="B8" s="3" t="s">
        <v>141</v>
      </c>
      <c r="C8" s="3" t="s">
        <v>649</v>
      </c>
      <c r="D8" s="3" t="s">
        <v>650</v>
      </c>
      <c r="E8" s="3" t="s">
        <v>99</v>
      </c>
      <c r="F8" s="12" t="s">
        <v>656</v>
      </c>
      <c r="G8">
        <v>0.11366999999999999</v>
      </c>
      <c r="H8" s="13" t="s">
        <v>563</v>
      </c>
      <c r="I8" s="3"/>
      <c r="J8" s="3"/>
    </row>
    <row r="9" spans="1:10" x14ac:dyDescent="0.3">
      <c r="A9" s="3"/>
      <c r="B9" s="3" t="s">
        <v>141</v>
      </c>
      <c r="C9" s="3" t="s">
        <v>649</v>
      </c>
      <c r="D9" s="3" t="s">
        <v>650</v>
      </c>
      <c r="E9" s="3" t="s">
        <v>99</v>
      </c>
      <c r="F9" t="s">
        <v>657</v>
      </c>
      <c r="G9">
        <v>0.11269999999999999</v>
      </c>
      <c r="H9" s="13" t="s">
        <v>563</v>
      </c>
      <c r="I9" s="3"/>
      <c r="J9" s="3"/>
    </row>
    <row r="10" spans="1:10" x14ac:dyDescent="0.3">
      <c r="A10" s="3"/>
      <c r="B10" s="3" t="s">
        <v>141</v>
      </c>
      <c r="C10" s="3" t="s">
        <v>649</v>
      </c>
      <c r="D10" s="3" t="s">
        <v>650</v>
      </c>
      <c r="E10" s="3" t="s">
        <v>99</v>
      </c>
      <c r="F10" t="s">
        <v>501</v>
      </c>
      <c r="G10">
        <v>0.61101000000000005</v>
      </c>
      <c r="H10" s="13" t="s">
        <v>592</v>
      </c>
      <c r="I10" s="3"/>
      <c r="J10" s="3"/>
    </row>
    <row r="11" spans="1:10" x14ac:dyDescent="0.3">
      <c r="A11" s="3"/>
      <c r="B11" s="3" t="s">
        <v>141</v>
      </c>
      <c r="C11" s="3" t="s">
        <v>649</v>
      </c>
      <c r="D11" s="3" t="s">
        <v>650</v>
      </c>
      <c r="E11" s="3" t="s">
        <v>99</v>
      </c>
      <c r="F11" t="s">
        <v>599</v>
      </c>
      <c r="G11">
        <v>0.58094000000000001</v>
      </c>
      <c r="H11" s="13" t="s">
        <v>592</v>
      </c>
      <c r="J11" s="3"/>
    </row>
    <row r="12" spans="1:10" x14ac:dyDescent="0.3">
      <c r="A12" s="3"/>
      <c r="B12" s="3" t="s">
        <v>141</v>
      </c>
      <c r="C12" s="3" t="s">
        <v>649</v>
      </c>
      <c r="D12" s="3" t="s">
        <v>650</v>
      </c>
      <c r="E12" s="3" t="s">
        <v>99</v>
      </c>
      <c r="F12" t="s">
        <v>658</v>
      </c>
      <c r="G12">
        <v>4.3990000000000001E-2</v>
      </c>
      <c r="H12" s="13" t="s">
        <v>563</v>
      </c>
      <c r="I12" s="3"/>
      <c r="J12" s="3"/>
    </row>
    <row r="13" spans="1:10" x14ac:dyDescent="0.3">
      <c r="A13" s="3"/>
      <c r="B13" s="3" t="s">
        <v>141</v>
      </c>
      <c r="C13" s="3" t="s">
        <v>649</v>
      </c>
      <c r="D13" s="3" t="s">
        <v>650</v>
      </c>
      <c r="E13" s="3" t="s">
        <v>99</v>
      </c>
      <c r="F13" s="3" t="s">
        <v>659</v>
      </c>
      <c r="G13" s="3">
        <v>8.1250000000000003E-3</v>
      </c>
      <c r="H13" s="13" t="s">
        <v>563</v>
      </c>
      <c r="J13" s="3" t="s">
        <v>654</v>
      </c>
    </row>
    <row r="14" spans="1:10" x14ac:dyDescent="0.3">
      <c r="A14" s="3"/>
      <c r="B14" s="3" t="s">
        <v>141</v>
      </c>
      <c r="C14" s="3" t="s">
        <v>649</v>
      </c>
      <c r="D14" s="3" t="s">
        <v>650</v>
      </c>
      <c r="E14" s="3" t="s">
        <v>99</v>
      </c>
      <c r="F14" t="s">
        <v>660</v>
      </c>
      <c r="G14">
        <v>1.6989999999999998E-2</v>
      </c>
      <c r="H14" s="13" t="s">
        <v>563</v>
      </c>
      <c r="I14" s="3"/>
      <c r="J14" s="3" t="s">
        <v>654</v>
      </c>
    </row>
    <row r="15" spans="1:10" x14ac:dyDescent="0.3">
      <c r="A15" s="3"/>
      <c r="B15" s="3" t="s">
        <v>141</v>
      </c>
      <c r="C15" s="3" t="s">
        <v>649</v>
      </c>
      <c r="D15" s="3" t="s">
        <v>650</v>
      </c>
      <c r="E15" s="3" t="s">
        <v>99</v>
      </c>
      <c r="F15" t="s">
        <v>661</v>
      </c>
      <c r="G15">
        <v>2.9559999999999999E-2</v>
      </c>
      <c r="H15" s="13" t="s">
        <v>563</v>
      </c>
      <c r="I15" s="3"/>
      <c r="J15" s="3"/>
    </row>
    <row r="16" spans="1:10" x14ac:dyDescent="0.3">
      <c r="A16" s="3"/>
      <c r="B16" s="3" t="s">
        <v>141</v>
      </c>
      <c r="C16" s="3" t="s">
        <v>649</v>
      </c>
      <c r="D16" s="3" t="s">
        <v>650</v>
      </c>
      <c r="E16" s="3" t="s">
        <v>99</v>
      </c>
      <c r="F16" t="s">
        <v>662</v>
      </c>
      <c r="G16">
        <v>2.555E-2</v>
      </c>
      <c r="H16" s="13" t="s">
        <v>563</v>
      </c>
      <c r="J16" s="3"/>
    </row>
    <row r="17" spans="1:17" x14ac:dyDescent="0.3">
      <c r="A17" s="3"/>
      <c r="B17" s="3" t="s">
        <v>141</v>
      </c>
      <c r="C17" s="3" t="s">
        <v>649</v>
      </c>
      <c r="D17" s="3" t="s">
        <v>663</v>
      </c>
      <c r="E17" s="3" t="s">
        <v>99</v>
      </c>
      <c r="F17" t="s">
        <v>664</v>
      </c>
      <c r="G17">
        <v>0.33378000000000002</v>
      </c>
      <c r="H17" t="s">
        <v>665</v>
      </c>
      <c r="I17" s="3"/>
      <c r="J17" s="3"/>
    </row>
    <row r="18" spans="1:17" x14ac:dyDescent="0.3">
      <c r="A18" s="3"/>
      <c r="B18" s="3"/>
      <c r="C18" s="3"/>
      <c r="D18" s="3"/>
      <c r="E18" s="3"/>
      <c r="I18" s="3"/>
      <c r="J18" s="3"/>
      <c r="Q18">
        <v>2.555E-2</v>
      </c>
    </row>
    <row r="19" spans="1:17" x14ac:dyDescent="0.3">
      <c r="A19" s="3"/>
      <c r="B19" s="3"/>
      <c r="C19" s="3"/>
      <c r="D19" s="3"/>
      <c r="E19" s="3"/>
      <c r="I19" s="3"/>
      <c r="J19" s="3"/>
    </row>
    <row r="20" spans="1:17" x14ac:dyDescent="0.3">
      <c r="A20" s="3"/>
      <c r="B20" s="3"/>
      <c r="C20" s="3"/>
      <c r="D20" s="3"/>
      <c r="E20" s="3"/>
      <c r="I20" s="3"/>
      <c r="J20" s="3"/>
    </row>
    <row r="21" spans="1:17" x14ac:dyDescent="0.3">
      <c r="A21" s="3"/>
      <c r="B21" s="3"/>
      <c r="C21" s="3"/>
      <c r="D21" s="3"/>
      <c r="E21" s="3"/>
      <c r="I21" s="3"/>
      <c r="J21" s="3"/>
    </row>
    <row r="22" spans="1:17" x14ac:dyDescent="0.3">
      <c r="A22" s="3"/>
      <c r="B22" s="3"/>
      <c r="C22" s="3"/>
      <c r="D22" s="3"/>
      <c r="E22" s="3"/>
      <c r="I22" s="3"/>
      <c r="J22" s="3"/>
    </row>
    <row r="23" spans="1:17" x14ac:dyDescent="0.3">
      <c r="A23" s="3"/>
      <c r="B23" s="3"/>
      <c r="C23" s="3"/>
      <c r="D23" s="3"/>
      <c r="E23" s="3"/>
      <c r="J23" s="3"/>
    </row>
    <row r="24" spans="1:17" x14ac:dyDescent="0.3">
      <c r="A24" s="3"/>
      <c r="B24" s="3"/>
      <c r="C24" s="3"/>
      <c r="D24" s="3"/>
      <c r="E24" s="3"/>
      <c r="I24" s="3"/>
      <c r="J24" s="3"/>
    </row>
    <row r="25" spans="1:17" x14ac:dyDescent="0.3">
      <c r="A25" s="3"/>
      <c r="B25" s="3"/>
      <c r="C25" s="3"/>
      <c r="D25" s="3"/>
      <c r="E25" s="3"/>
      <c r="J25" s="3"/>
    </row>
    <row r="26" spans="1:17" x14ac:dyDescent="0.3">
      <c r="A26" s="3"/>
      <c r="B26" s="3"/>
      <c r="C26" s="3"/>
      <c r="D26" s="3"/>
      <c r="I26" s="3"/>
      <c r="J26" s="3"/>
    </row>
    <row r="27" spans="1:17" x14ac:dyDescent="0.3">
      <c r="A27" s="3"/>
      <c r="B27" s="3"/>
      <c r="C27" s="3"/>
      <c r="D27" s="3"/>
      <c r="I27" s="3"/>
      <c r="J27" s="3"/>
    </row>
    <row r="28" spans="1:17" x14ac:dyDescent="0.3">
      <c r="A28" s="3"/>
      <c r="B28" s="3"/>
      <c r="C28" s="3"/>
      <c r="D28" s="3"/>
      <c r="I28" s="3"/>
      <c r="J28" s="3"/>
    </row>
    <row r="29" spans="1:17" x14ac:dyDescent="0.3">
      <c r="A29" s="3"/>
      <c r="B29" s="3"/>
      <c r="C29" s="3"/>
      <c r="D29" s="3"/>
    </row>
    <row r="30" spans="1:17" x14ac:dyDescent="0.3">
      <c r="A30" s="3"/>
      <c r="B30" s="3"/>
      <c r="C30" s="3"/>
      <c r="D30" s="3"/>
      <c r="I30" s="3"/>
      <c r="J30" s="3"/>
    </row>
    <row r="31" spans="1:17" x14ac:dyDescent="0.3">
      <c r="A31" s="3"/>
      <c r="B31" s="3"/>
      <c r="C31" s="3"/>
      <c r="I31" s="3"/>
      <c r="J31" s="3"/>
    </row>
    <row r="32" spans="1:17" x14ac:dyDescent="0.3">
      <c r="A32" s="3"/>
      <c r="B32" s="3"/>
      <c r="C32" s="3"/>
      <c r="I32" s="3"/>
      <c r="J32" s="3"/>
    </row>
    <row r="33" spans="1:10" x14ac:dyDescent="0.3">
      <c r="A33" s="3"/>
      <c r="B33" s="3"/>
      <c r="C33" s="3"/>
      <c r="I33" s="3"/>
      <c r="J33" s="3"/>
    </row>
    <row r="34" spans="1:10" x14ac:dyDescent="0.3">
      <c r="A34" s="3"/>
      <c r="B34" s="3"/>
      <c r="C34" s="3"/>
      <c r="I34" s="3"/>
      <c r="J34" s="3"/>
    </row>
    <row r="35" spans="1:10" x14ac:dyDescent="0.3">
      <c r="A35" s="3"/>
      <c r="B35" s="3"/>
      <c r="C35" s="3"/>
      <c r="I35" s="3"/>
      <c r="J35" s="3"/>
    </row>
    <row r="36" spans="1:10" x14ac:dyDescent="0.3">
      <c r="A36" s="3"/>
      <c r="B36" s="3"/>
      <c r="C36" s="3"/>
      <c r="I36" s="3"/>
      <c r="J36" s="3"/>
    </row>
    <row r="37" spans="1:10" x14ac:dyDescent="0.3">
      <c r="A37" s="3"/>
      <c r="B37" s="3"/>
      <c r="C37" s="3"/>
      <c r="I37" s="3"/>
      <c r="J37" s="3"/>
    </row>
    <row r="38" spans="1:10" x14ac:dyDescent="0.3">
      <c r="A38" s="3"/>
      <c r="B38" s="3"/>
      <c r="C38" s="3"/>
      <c r="I38" s="3"/>
      <c r="J38" s="3"/>
    </row>
    <row r="39" spans="1:10" x14ac:dyDescent="0.3">
      <c r="A39" s="3"/>
      <c r="B39" s="3"/>
      <c r="C39" s="3"/>
      <c r="I39" s="3"/>
      <c r="J39" s="3"/>
    </row>
    <row r="40" spans="1:10" x14ac:dyDescent="0.3">
      <c r="A40" s="3"/>
      <c r="B40" s="3"/>
      <c r="C40" s="3"/>
      <c r="I40" s="3"/>
      <c r="J40" s="3"/>
    </row>
    <row r="41" spans="1:10" x14ac:dyDescent="0.3">
      <c r="A41" s="3"/>
      <c r="B41" s="3"/>
      <c r="C41" s="3"/>
      <c r="I41" s="3"/>
      <c r="J41" s="3"/>
    </row>
    <row r="42" spans="1:10" x14ac:dyDescent="0.3">
      <c r="A42" s="3"/>
      <c r="B42" s="3"/>
      <c r="C42" s="3"/>
      <c r="I42" s="3"/>
      <c r="J42" s="3"/>
    </row>
    <row r="43" spans="1:10" x14ac:dyDescent="0.3">
      <c r="A43" s="3"/>
      <c r="B43" s="3"/>
      <c r="C43" s="3"/>
      <c r="I43" s="3"/>
      <c r="J43" s="3"/>
    </row>
    <row r="44" spans="1:10" x14ac:dyDescent="0.3">
      <c r="A44" s="3"/>
      <c r="B44" s="3"/>
      <c r="C44" s="3"/>
      <c r="I44" s="3"/>
      <c r="J44" s="3"/>
    </row>
    <row r="45" spans="1:10" x14ac:dyDescent="0.3">
      <c r="A45" s="3"/>
      <c r="B45" s="3"/>
      <c r="C45" s="3"/>
      <c r="I45" s="3"/>
      <c r="J45" s="3"/>
    </row>
    <row r="46" spans="1:10" x14ac:dyDescent="0.3">
      <c r="A46" s="3"/>
      <c r="B46" s="3"/>
      <c r="C46" s="3"/>
      <c r="I46" s="3"/>
      <c r="J46" s="3"/>
    </row>
    <row r="47" spans="1:10" x14ac:dyDescent="0.3">
      <c r="A47" s="3"/>
      <c r="B47" s="3"/>
      <c r="C47" s="3"/>
      <c r="I47" s="3"/>
      <c r="J47" s="3"/>
    </row>
    <row r="48" spans="1:10" x14ac:dyDescent="0.3">
      <c r="A48" s="3"/>
      <c r="B48" s="3"/>
      <c r="C48" s="3"/>
      <c r="I48" s="3"/>
      <c r="J48" s="3"/>
    </row>
    <row r="49" spans="1:10" x14ac:dyDescent="0.3">
      <c r="A49" s="3"/>
      <c r="B49" s="3"/>
      <c r="C49" s="3"/>
      <c r="I49" s="3"/>
      <c r="J49" s="3"/>
    </row>
    <row r="50" spans="1:10" x14ac:dyDescent="0.3">
      <c r="A50" s="3"/>
      <c r="B50" s="3"/>
      <c r="C50" s="3"/>
      <c r="I50" s="3"/>
      <c r="J50" s="3"/>
    </row>
    <row r="51" spans="1:10" x14ac:dyDescent="0.3">
      <c r="A51" s="3"/>
      <c r="B51" s="3"/>
      <c r="C51" s="3"/>
      <c r="I51" s="3"/>
      <c r="J51" s="3"/>
    </row>
    <row r="52" spans="1:10" x14ac:dyDescent="0.3">
      <c r="B52" s="3"/>
      <c r="C52" s="3"/>
    </row>
    <row r="53" spans="1:10" x14ac:dyDescent="0.3">
      <c r="B53" s="3"/>
      <c r="C53" s="3"/>
    </row>
    <row r="54" spans="1:10" x14ac:dyDescent="0.3">
      <c r="B54" s="3"/>
      <c r="C54" s="3"/>
    </row>
    <row r="55" spans="1:10" x14ac:dyDescent="0.3">
      <c r="B55" s="3"/>
      <c r="C55" s="3"/>
    </row>
    <row r="56" spans="1:10" x14ac:dyDescent="0.3">
      <c r="B56" s="3"/>
      <c r="C56" s="3"/>
    </row>
    <row r="57" spans="1:10" x14ac:dyDescent="0.3">
      <c r="B57" s="3"/>
      <c r="C57" s="3"/>
    </row>
    <row r="58" spans="1:10" x14ac:dyDescent="0.3">
      <c r="B58" s="3"/>
      <c r="C58" s="3"/>
    </row>
    <row r="59" spans="1:10" x14ac:dyDescent="0.3">
      <c r="B59" s="3"/>
      <c r="C59" s="3"/>
    </row>
    <row r="60" spans="1:10" x14ac:dyDescent="0.3">
      <c r="B60" s="3"/>
      <c r="C60" s="3"/>
    </row>
    <row r="61" spans="1:10" x14ac:dyDescent="0.3">
      <c r="B61" s="3"/>
      <c r="C61" s="3"/>
    </row>
    <row r="62" spans="1:10" x14ac:dyDescent="0.3">
      <c r="B62" s="3"/>
      <c r="C62" s="3"/>
    </row>
    <row r="63" spans="1:10" x14ac:dyDescent="0.3">
      <c r="B63" s="3"/>
      <c r="C63" s="3"/>
    </row>
    <row r="64" spans="1:10" x14ac:dyDescent="0.3">
      <c r="B64" s="3"/>
      <c r="C64" s="3"/>
    </row>
    <row r="65" spans="2:3" x14ac:dyDescent="0.3">
      <c r="B65" s="3"/>
      <c r="C65" s="3"/>
    </row>
    <row r="66" spans="2:3" x14ac:dyDescent="0.3">
      <c r="B66" s="3"/>
      <c r="C66" s="3"/>
    </row>
    <row r="67" spans="2:3" x14ac:dyDescent="0.3">
      <c r="B67" s="3"/>
      <c r="C67" s="3"/>
    </row>
    <row r="68" spans="2:3" x14ac:dyDescent="0.3">
      <c r="B68" s="3"/>
      <c r="C68" s="3"/>
    </row>
    <row r="69" spans="2:3" x14ac:dyDescent="0.3">
      <c r="B69" s="3"/>
      <c r="C69" s="3"/>
    </row>
    <row r="70" spans="2:3" x14ac:dyDescent="0.3">
      <c r="B70" s="3"/>
      <c r="C70" s="3"/>
    </row>
    <row r="71" spans="2:3" x14ac:dyDescent="0.3">
      <c r="B71" s="3"/>
      <c r="C71" s="3"/>
    </row>
    <row r="72" spans="2:3" x14ac:dyDescent="0.3">
      <c r="B72" s="3"/>
      <c r="C72" s="3"/>
    </row>
    <row r="73" spans="2:3" x14ac:dyDescent="0.3">
      <c r="B73" s="3"/>
      <c r="C73" s="3"/>
    </row>
    <row r="74" spans="2:3" x14ac:dyDescent="0.3">
      <c r="B74" s="3"/>
      <c r="C74" s="3"/>
    </row>
    <row r="75" spans="2:3" x14ac:dyDescent="0.3">
      <c r="B75" s="3"/>
      <c r="C75" s="3"/>
    </row>
    <row r="76" spans="2:3" x14ac:dyDescent="0.3">
      <c r="B76" s="3"/>
      <c r="C76" s="3"/>
    </row>
    <row r="77" spans="2:3" x14ac:dyDescent="0.3">
      <c r="B77" s="3"/>
      <c r="C77" s="3"/>
    </row>
    <row r="78" spans="2:3" x14ac:dyDescent="0.3">
      <c r="B78" s="3"/>
      <c r="C78" s="3"/>
    </row>
    <row r="79" spans="2:3" x14ac:dyDescent="0.3">
      <c r="B79" s="3"/>
      <c r="C79" s="3"/>
    </row>
    <row r="80" spans="2:3" x14ac:dyDescent="0.3">
      <c r="B80" s="3"/>
      <c r="C80" s="3"/>
    </row>
    <row r="81" spans="2:3" x14ac:dyDescent="0.3">
      <c r="B81" s="3"/>
      <c r="C81" s="3"/>
    </row>
    <row r="82" spans="2:3" x14ac:dyDescent="0.3">
      <c r="B82" s="3"/>
      <c r="C82" s="3"/>
    </row>
    <row r="83" spans="2:3" x14ac:dyDescent="0.3">
      <c r="B83" s="3"/>
      <c r="C83" s="3"/>
    </row>
    <row r="84" spans="2:3" x14ac:dyDescent="0.3">
      <c r="B84" s="3"/>
      <c r="C84" s="3"/>
    </row>
    <row r="85" spans="2:3" x14ac:dyDescent="0.3">
      <c r="B85" s="3"/>
      <c r="C85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50E0-A697-4696-99F3-5C3EF6875884}">
  <dimension ref="A1:J47"/>
  <sheetViews>
    <sheetView workbookViewId="0">
      <selection activeCell="B2" sqref="B2"/>
    </sheetView>
  </sheetViews>
  <sheetFormatPr defaultRowHeight="14" x14ac:dyDescent="0.3"/>
  <cols>
    <col min="1" max="1" width="3.765625" customWidth="1"/>
    <col min="2" max="2" width="6.765625" bestFit="1" customWidth="1"/>
    <col min="3" max="3" width="19.4609375" bestFit="1" customWidth="1"/>
    <col min="4" max="4" width="13.53515625" bestFit="1" customWidth="1"/>
    <col min="5" max="5" width="9.84375" bestFit="1" customWidth="1"/>
    <col min="6" max="6" width="46.765625" bestFit="1" customWidth="1"/>
    <col min="7" max="7" width="7.84375" bestFit="1" customWidth="1"/>
    <col min="8" max="8" width="15.23046875" bestFit="1" customWidth="1"/>
    <col min="9" max="9" width="11" bestFit="1" customWidth="1"/>
    <col min="10" max="10" width="8.53515625" bestFit="1" customWidth="1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2" t="s">
        <v>0</v>
      </c>
      <c r="C2" s="2" t="s">
        <v>1</v>
      </c>
      <c r="D2" s="2" t="s">
        <v>2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x14ac:dyDescent="0.3">
      <c r="A3" s="3"/>
      <c r="B3" s="3" t="s">
        <v>141</v>
      </c>
      <c r="C3" s="3" t="s">
        <v>666</v>
      </c>
      <c r="D3" s="3" t="s">
        <v>486</v>
      </c>
      <c r="E3" s="3" t="s">
        <v>99</v>
      </c>
      <c r="F3" s="3" t="s">
        <v>487</v>
      </c>
      <c r="G3" s="3">
        <v>9.0200000000000002E-3</v>
      </c>
      <c r="H3" s="3" t="s">
        <v>488</v>
      </c>
      <c r="I3" s="3"/>
      <c r="J3" s="3"/>
    </row>
    <row r="4" spans="1:10" x14ac:dyDescent="0.3">
      <c r="A4" s="3"/>
      <c r="B4" s="3" t="s">
        <v>141</v>
      </c>
      <c r="C4" s="3" t="s">
        <v>666</v>
      </c>
      <c r="D4" s="3" t="s">
        <v>486</v>
      </c>
      <c r="E4" s="3" t="s">
        <v>99</v>
      </c>
      <c r="F4" s="3" t="s">
        <v>489</v>
      </c>
      <c r="G4" s="3">
        <v>2.0500000000000002E-3</v>
      </c>
      <c r="H4" s="3" t="s">
        <v>488</v>
      </c>
      <c r="I4" s="3"/>
      <c r="J4" s="3"/>
    </row>
    <row r="5" spans="1:10" x14ac:dyDescent="0.3">
      <c r="A5" s="3"/>
      <c r="B5" s="3" t="s">
        <v>141</v>
      </c>
      <c r="C5" s="3" t="s">
        <v>666</v>
      </c>
      <c r="D5" t="s">
        <v>490</v>
      </c>
      <c r="E5" s="3" t="s">
        <v>99</v>
      </c>
      <c r="F5" t="s">
        <v>491</v>
      </c>
      <c r="G5">
        <v>7.8E-2</v>
      </c>
      <c r="H5" t="s">
        <v>488</v>
      </c>
      <c r="I5" s="3"/>
      <c r="J5" s="3"/>
    </row>
    <row r="6" spans="1:10" x14ac:dyDescent="0.3">
      <c r="A6" s="3"/>
      <c r="B6" s="3" t="s">
        <v>141</v>
      </c>
      <c r="C6" s="3" t="s">
        <v>666</v>
      </c>
      <c r="D6" t="s">
        <v>490</v>
      </c>
      <c r="E6" s="3" t="s">
        <v>99</v>
      </c>
      <c r="F6" t="s">
        <v>29</v>
      </c>
      <c r="G6">
        <v>2.5708199999999999</v>
      </c>
      <c r="H6" t="s">
        <v>492</v>
      </c>
      <c r="I6" s="3"/>
      <c r="J6" s="3"/>
    </row>
    <row r="7" spans="1:10" x14ac:dyDescent="0.3">
      <c r="A7" s="3"/>
      <c r="B7" s="3" t="s">
        <v>141</v>
      </c>
      <c r="C7" s="3" t="s">
        <v>666</v>
      </c>
      <c r="D7" t="s">
        <v>490</v>
      </c>
      <c r="E7" s="3" t="s">
        <v>99</v>
      </c>
      <c r="F7" t="s">
        <v>493</v>
      </c>
      <c r="G7">
        <v>0.10163</v>
      </c>
      <c r="H7" t="s">
        <v>488</v>
      </c>
      <c r="I7" s="3"/>
      <c r="J7" s="3"/>
    </row>
    <row r="8" spans="1:10" x14ac:dyDescent="0.3">
      <c r="A8" s="3"/>
      <c r="B8" s="3" t="s">
        <v>141</v>
      </c>
      <c r="C8" s="3" t="s">
        <v>666</v>
      </c>
      <c r="D8" t="s">
        <v>490</v>
      </c>
      <c r="E8" s="3" t="s">
        <v>99</v>
      </c>
      <c r="F8" t="s">
        <v>494</v>
      </c>
      <c r="G8">
        <v>0.12633</v>
      </c>
      <c r="H8" t="s">
        <v>488</v>
      </c>
      <c r="I8" s="3"/>
      <c r="J8" s="3"/>
    </row>
    <row r="9" spans="1:10" x14ac:dyDescent="0.3">
      <c r="A9" s="3"/>
      <c r="B9" s="3" t="s">
        <v>141</v>
      </c>
      <c r="C9" s="3" t="s">
        <v>666</v>
      </c>
      <c r="D9" t="s">
        <v>490</v>
      </c>
      <c r="E9" s="3" t="s">
        <v>99</v>
      </c>
      <c r="F9" t="s">
        <v>495</v>
      </c>
      <c r="G9">
        <v>0.19747999999999999</v>
      </c>
      <c r="H9" t="s">
        <v>488</v>
      </c>
      <c r="I9" s="3"/>
      <c r="J9" s="3"/>
    </row>
    <row r="10" spans="1:10" x14ac:dyDescent="0.3">
      <c r="A10" s="3"/>
      <c r="B10" s="3" t="s">
        <v>141</v>
      </c>
      <c r="C10" s="3" t="s">
        <v>666</v>
      </c>
      <c r="D10" t="s">
        <v>490</v>
      </c>
      <c r="E10" s="3" t="s">
        <v>99</v>
      </c>
      <c r="F10" t="s">
        <v>667</v>
      </c>
      <c r="G10">
        <v>0.14610999999999999</v>
      </c>
      <c r="H10" t="s">
        <v>499</v>
      </c>
      <c r="I10" s="3"/>
      <c r="J10" s="3"/>
    </row>
    <row r="11" spans="1:10" x14ac:dyDescent="0.3">
      <c r="A11" s="3"/>
      <c r="B11" s="3" t="s">
        <v>141</v>
      </c>
      <c r="C11" s="3" t="s">
        <v>666</v>
      </c>
      <c r="D11" t="s">
        <v>490</v>
      </c>
      <c r="E11" s="3" t="s">
        <v>99</v>
      </c>
      <c r="F11" t="s">
        <v>500</v>
      </c>
      <c r="G11" s="3">
        <v>2.1139999999999999E-2</v>
      </c>
      <c r="H11" s="3" t="s">
        <v>488</v>
      </c>
      <c r="I11" s="3"/>
      <c r="J11" s="3"/>
    </row>
    <row r="12" spans="1:10" x14ac:dyDescent="0.3">
      <c r="A12" s="3"/>
      <c r="B12" s="3" t="s">
        <v>141</v>
      </c>
      <c r="C12" s="3" t="s">
        <v>666</v>
      </c>
      <c r="D12" t="s">
        <v>490</v>
      </c>
      <c r="E12" s="3" t="s">
        <v>99</v>
      </c>
      <c r="F12" t="s">
        <v>501</v>
      </c>
      <c r="G12">
        <v>0.61101000000000005</v>
      </c>
      <c r="H12" t="s">
        <v>492</v>
      </c>
      <c r="I12" s="3"/>
      <c r="J12" s="3"/>
    </row>
    <row r="13" spans="1:10" x14ac:dyDescent="0.3">
      <c r="A13" s="3"/>
      <c r="B13" s="3" t="s">
        <v>141</v>
      </c>
      <c r="C13" s="3" t="s">
        <v>666</v>
      </c>
      <c r="D13" t="s">
        <v>490</v>
      </c>
      <c r="E13" s="3" t="s">
        <v>99</v>
      </c>
      <c r="F13" t="s">
        <v>502</v>
      </c>
      <c r="G13">
        <v>2.359E-2</v>
      </c>
      <c r="H13" t="s">
        <v>488</v>
      </c>
      <c r="I13" s="3"/>
      <c r="J13" s="3"/>
    </row>
    <row r="14" spans="1:10" x14ac:dyDescent="0.3">
      <c r="A14" s="3"/>
      <c r="B14" s="3" t="s">
        <v>141</v>
      </c>
      <c r="C14" s="3" t="s">
        <v>666</v>
      </c>
      <c r="D14" t="s">
        <v>490</v>
      </c>
      <c r="E14" s="3" t="s">
        <v>99</v>
      </c>
      <c r="F14" t="s">
        <v>503</v>
      </c>
      <c r="G14">
        <v>2.7310000000000001E-2</v>
      </c>
      <c r="H14" t="s">
        <v>488</v>
      </c>
      <c r="I14" s="3"/>
      <c r="J14" s="3"/>
    </row>
    <row r="15" spans="1:10" x14ac:dyDescent="0.3">
      <c r="A15" s="3"/>
      <c r="B15" s="3" t="s">
        <v>141</v>
      </c>
      <c r="C15" s="3" t="s">
        <v>666</v>
      </c>
      <c r="D15" t="s">
        <v>490</v>
      </c>
      <c r="E15" s="3" t="s">
        <v>99</v>
      </c>
      <c r="F15" t="s">
        <v>504</v>
      </c>
      <c r="G15">
        <v>4.3319999999999997E-2</v>
      </c>
      <c r="H15" t="s">
        <v>488</v>
      </c>
      <c r="I15" s="3"/>
      <c r="J15" s="3"/>
    </row>
    <row r="16" spans="1:10" x14ac:dyDescent="0.3">
      <c r="A16" s="3"/>
      <c r="B16" s="3" t="s">
        <v>141</v>
      </c>
      <c r="C16" s="3" t="s">
        <v>666</v>
      </c>
      <c r="D16" t="s">
        <v>490</v>
      </c>
      <c r="E16" s="3" t="s">
        <v>99</v>
      </c>
      <c r="F16" t="s">
        <v>668</v>
      </c>
      <c r="G16">
        <v>3.1669999999999997E-2</v>
      </c>
      <c r="H16" t="s">
        <v>499</v>
      </c>
      <c r="I16" s="3"/>
      <c r="J16" s="3"/>
    </row>
    <row r="17" spans="1:10" x14ac:dyDescent="0.3">
      <c r="A17" s="3"/>
      <c r="B17" s="3" t="s">
        <v>141</v>
      </c>
      <c r="C17" s="3" t="s">
        <v>666</v>
      </c>
      <c r="D17" t="s">
        <v>508</v>
      </c>
      <c r="E17" s="3" t="s">
        <v>99</v>
      </c>
      <c r="F17" t="s">
        <v>509</v>
      </c>
      <c r="G17">
        <v>0.89939000000000002</v>
      </c>
      <c r="H17" t="s">
        <v>499</v>
      </c>
      <c r="I17" s="3"/>
      <c r="J17" s="3"/>
    </row>
    <row r="18" spans="1:10" x14ac:dyDescent="0.3">
      <c r="A18" s="3"/>
      <c r="B18" s="3" t="s">
        <v>141</v>
      </c>
      <c r="C18" s="3" t="s">
        <v>666</v>
      </c>
      <c r="D18" t="s">
        <v>508</v>
      </c>
      <c r="E18" s="3" t="s">
        <v>99</v>
      </c>
      <c r="F18" t="s">
        <v>510</v>
      </c>
      <c r="G18">
        <v>0.89939000000000002</v>
      </c>
      <c r="H18" t="s">
        <v>499</v>
      </c>
      <c r="I18" s="3"/>
      <c r="J18" s="3"/>
    </row>
    <row r="19" spans="1:10" x14ac:dyDescent="0.3">
      <c r="A19" s="3"/>
      <c r="B19" s="3" t="s">
        <v>141</v>
      </c>
      <c r="C19" s="3" t="s">
        <v>666</v>
      </c>
      <c r="D19" t="s">
        <v>508</v>
      </c>
      <c r="E19" s="3" t="s">
        <v>99</v>
      </c>
      <c r="F19" t="s">
        <v>511</v>
      </c>
      <c r="G19">
        <v>1.2783500000000001</v>
      </c>
      <c r="H19" t="s">
        <v>499</v>
      </c>
      <c r="I19" s="3"/>
      <c r="J19" s="3"/>
    </row>
    <row r="20" spans="1:10" x14ac:dyDescent="0.3">
      <c r="A20" s="3"/>
      <c r="B20" s="3" t="s">
        <v>141</v>
      </c>
      <c r="C20" s="3" t="s">
        <v>666</v>
      </c>
      <c r="D20" t="s">
        <v>508</v>
      </c>
      <c r="E20" s="3" t="s">
        <v>99</v>
      </c>
      <c r="F20" t="s">
        <v>512</v>
      </c>
      <c r="G20">
        <v>0.13516</v>
      </c>
      <c r="H20" t="s">
        <v>499</v>
      </c>
      <c r="I20" s="3"/>
      <c r="J20" s="3"/>
    </row>
    <row r="21" spans="1:10" x14ac:dyDescent="0.3">
      <c r="A21" s="3"/>
      <c r="B21" s="3" t="s">
        <v>141</v>
      </c>
      <c r="C21" s="3" t="s">
        <v>666</v>
      </c>
      <c r="D21" t="s">
        <v>508</v>
      </c>
      <c r="E21" s="3" t="s">
        <v>99</v>
      </c>
      <c r="F21" t="s">
        <v>513</v>
      </c>
      <c r="G21">
        <v>0.13516</v>
      </c>
      <c r="H21" t="s">
        <v>499</v>
      </c>
      <c r="I21" s="3"/>
      <c r="J21" s="3"/>
    </row>
    <row r="22" spans="1:10" x14ac:dyDescent="0.3">
      <c r="A22" s="3"/>
      <c r="B22" s="3" t="s">
        <v>141</v>
      </c>
      <c r="C22" s="3" t="s">
        <v>666</v>
      </c>
      <c r="D22" t="s">
        <v>508</v>
      </c>
      <c r="E22" s="3" t="s">
        <v>99</v>
      </c>
      <c r="F22" t="s">
        <v>514</v>
      </c>
      <c r="G22">
        <v>0.20515</v>
      </c>
      <c r="H22" t="s">
        <v>499</v>
      </c>
      <c r="I22" s="3"/>
      <c r="J22" s="3"/>
    </row>
    <row r="23" spans="1:10" x14ac:dyDescent="0.3">
      <c r="A23" s="3"/>
      <c r="B23" s="3" t="s">
        <v>141</v>
      </c>
      <c r="C23" s="3" t="s">
        <v>666</v>
      </c>
      <c r="D23" t="s">
        <v>515</v>
      </c>
      <c r="E23" s="3" t="s">
        <v>99</v>
      </c>
      <c r="F23" t="s">
        <v>516</v>
      </c>
      <c r="G23">
        <v>2.7789999999999999E-2</v>
      </c>
      <c r="H23" t="s">
        <v>499</v>
      </c>
      <c r="I23" s="3"/>
      <c r="J23" s="3"/>
    </row>
    <row r="24" spans="1:10" x14ac:dyDescent="0.3">
      <c r="A24" s="3"/>
      <c r="B24" s="3" t="s">
        <v>141</v>
      </c>
      <c r="C24" s="3" t="s">
        <v>666</v>
      </c>
      <c r="D24" t="s">
        <v>515</v>
      </c>
      <c r="E24" s="3" t="s">
        <v>99</v>
      </c>
      <c r="F24" t="s">
        <v>517</v>
      </c>
      <c r="G24">
        <v>6.9100000000000003E-3</v>
      </c>
      <c r="H24" t="s">
        <v>499</v>
      </c>
      <c r="I24" s="3"/>
      <c r="J24" s="3"/>
    </row>
    <row r="25" spans="1:10" x14ac:dyDescent="0.3">
      <c r="A25" s="3"/>
      <c r="B25" s="3"/>
      <c r="C25" s="3"/>
    </row>
    <row r="26" spans="1:10" x14ac:dyDescent="0.3">
      <c r="A26" s="3"/>
      <c r="B26" s="3"/>
      <c r="C26" s="3"/>
      <c r="I26" s="3"/>
      <c r="J26" s="3"/>
    </row>
    <row r="27" spans="1:10" x14ac:dyDescent="0.3">
      <c r="A27" s="3"/>
      <c r="B27" s="3"/>
      <c r="C27" s="3"/>
      <c r="I27" s="3"/>
      <c r="J27" s="3"/>
    </row>
    <row r="28" spans="1:10" x14ac:dyDescent="0.3">
      <c r="A28" s="3"/>
      <c r="B28" s="3"/>
      <c r="C28" s="3"/>
      <c r="I28" s="3"/>
      <c r="J28" s="3"/>
    </row>
    <row r="29" spans="1:10" x14ac:dyDescent="0.3">
      <c r="A29" s="3"/>
      <c r="B29" s="3"/>
      <c r="C29" s="3"/>
      <c r="I29" s="3"/>
      <c r="J29" s="3"/>
    </row>
    <row r="30" spans="1:10" x14ac:dyDescent="0.3">
      <c r="A30" s="3"/>
      <c r="B30" s="3"/>
      <c r="C30" s="3"/>
      <c r="I30" s="3"/>
      <c r="J30" s="3"/>
    </row>
    <row r="31" spans="1:10" x14ac:dyDescent="0.3">
      <c r="A31" s="3"/>
      <c r="B31" s="3"/>
      <c r="C31" s="3"/>
      <c r="I31" s="3"/>
      <c r="J31" s="3"/>
    </row>
    <row r="32" spans="1:10" x14ac:dyDescent="0.3">
      <c r="A32" s="3"/>
      <c r="B32" s="3"/>
      <c r="C32" s="3"/>
      <c r="I32" s="3"/>
      <c r="J32" s="3"/>
    </row>
    <row r="33" spans="1:10" x14ac:dyDescent="0.3">
      <c r="A33" s="3"/>
      <c r="B33" s="3"/>
      <c r="C33" s="3"/>
      <c r="I33" s="3"/>
      <c r="J33" s="3"/>
    </row>
    <row r="34" spans="1:10" x14ac:dyDescent="0.3">
      <c r="A34" s="3"/>
      <c r="B34" s="3"/>
      <c r="C34" s="3"/>
      <c r="I34" s="3"/>
      <c r="J34" s="3"/>
    </row>
    <row r="35" spans="1:10" x14ac:dyDescent="0.3">
      <c r="A35" s="3"/>
      <c r="B35" s="3"/>
      <c r="C35" s="3"/>
      <c r="I35" s="3"/>
      <c r="J35" s="3"/>
    </row>
    <row r="36" spans="1:10" x14ac:dyDescent="0.3">
      <c r="A36" s="3"/>
      <c r="B36" s="3"/>
      <c r="C36" s="3"/>
      <c r="I36" s="3"/>
      <c r="J36" s="3"/>
    </row>
    <row r="37" spans="1:10" x14ac:dyDescent="0.3">
      <c r="A37" s="3"/>
      <c r="B37" s="3"/>
      <c r="C37" s="3"/>
      <c r="I37" s="3"/>
      <c r="J37" s="3"/>
    </row>
    <row r="38" spans="1:10" x14ac:dyDescent="0.3">
      <c r="A38" s="3"/>
      <c r="B38" s="3"/>
      <c r="C38" s="3"/>
      <c r="I38" s="3"/>
      <c r="J38" s="3"/>
    </row>
    <row r="39" spans="1:10" x14ac:dyDescent="0.3">
      <c r="A39" s="3"/>
      <c r="B39" s="3"/>
      <c r="C39" s="3"/>
      <c r="I39" s="3"/>
      <c r="J39" s="3"/>
    </row>
    <row r="40" spans="1:10" x14ac:dyDescent="0.3">
      <c r="A40" s="3"/>
      <c r="B40" s="3"/>
      <c r="C40" s="3"/>
      <c r="I40" s="3"/>
      <c r="J40" s="3"/>
    </row>
    <row r="41" spans="1:10" x14ac:dyDescent="0.3">
      <c r="A41" s="3"/>
      <c r="B41" s="3"/>
      <c r="C41" s="3"/>
      <c r="I41" s="3"/>
      <c r="J41" s="3"/>
    </row>
    <row r="42" spans="1:10" x14ac:dyDescent="0.3">
      <c r="A42" s="3"/>
      <c r="B42" s="3"/>
      <c r="C42" s="3"/>
      <c r="I42" s="3"/>
      <c r="J42" s="3"/>
    </row>
    <row r="43" spans="1:10" x14ac:dyDescent="0.3">
      <c r="A43" s="3"/>
      <c r="B43" s="3"/>
      <c r="C43" s="3"/>
      <c r="I43" s="3"/>
      <c r="J43" s="3"/>
    </row>
    <row r="44" spans="1:10" x14ac:dyDescent="0.3">
      <c r="A44" s="3"/>
      <c r="B44" s="3"/>
      <c r="C44" s="3"/>
      <c r="I44" s="3"/>
      <c r="J44" s="3"/>
    </row>
    <row r="45" spans="1:10" x14ac:dyDescent="0.3">
      <c r="A45" s="3"/>
      <c r="B45" s="3"/>
      <c r="C45" s="3"/>
      <c r="I45" s="3"/>
      <c r="J45" s="3"/>
    </row>
    <row r="46" spans="1:10" x14ac:dyDescent="0.3">
      <c r="A46" s="3"/>
      <c r="B46" s="3"/>
      <c r="C46" s="3"/>
      <c r="I46" s="3"/>
      <c r="J46" s="3"/>
    </row>
    <row r="47" spans="1:10" x14ac:dyDescent="0.3">
      <c r="A47" s="3"/>
      <c r="B47" s="3"/>
      <c r="C47" s="3"/>
      <c r="I47" s="3"/>
      <c r="J47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a88cad-0471-4422-9d6c-fec44908531c">
      <Terms xmlns="http://schemas.microsoft.com/office/infopath/2007/PartnerControls"/>
    </lcf76f155ced4ddcb4097134ff3c332f>
    <TaxCatchAll xmlns="4002beb5-6966-4be8-951f-eb96836a7df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0801C70E5C1E4188B177C62BC799DF" ma:contentTypeVersion="15" ma:contentTypeDescription="Create a new document." ma:contentTypeScope="" ma:versionID="c85b7517c3d0a41d5bababd70ef365e0">
  <xsd:schema xmlns:xsd="http://www.w3.org/2001/XMLSchema" xmlns:xs="http://www.w3.org/2001/XMLSchema" xmlns:p="http://schemas.microsoft.com/office/2006/metadata/properties" xmlns:ns2="f0a88cad-0471-4422-9d6c-fec44908531c" xmlns:ns3="4002beb5-6966-4be8-951f-eb96836a7df8" targetNamespace="http://schemas.microsoft.com/office/2006/metadata/properties" ma:root="true" ma:fieldsID="7c77c1214da704c27850bd6f9c0a1487" ns2:_="" ns3:_="">
    <xsd:import namespace="f0a88cad-0471-4422-9d6c-fec44908531c"/>
    <xsd:import namespace="4002beb5-6966-4be8-951f-eb96836a7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88cad-0471-4422-9d6c-fec449085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cbe16ea-5f40-44e3-b328-8d7f0da3f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2beb5-6966-4be8-951f-eb96836a7df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481b721-8603-4633-9ce4-171af56bb022}" ma:internalName="TaxCatchAll" ma:showField="CatchAllData" ma:web="4002beb5-6966-4be8-951f-eb96836a7d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033E1-77F3-4989-A259-B036ED90ACFA}">
  <ds:schemaRefs>
    <ds:schemaRef ds:uri="f0a88cad-0471-4422-9d6c-fec44908531c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4002beb5-6966-4be8-951f-eb96836a7df8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FF8D53F-AF29-4C4A-89C6-DB8482F06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88cad-0471-4422-9d6c-fec44908531c"/>
    <ds:schemaRef ds:uri="4002beb5-6966-4be8-951f-eb96836a7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8FEBF5-332A-4C17-B71B-A783DAD0002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0c6ae79-a5fb-4b16-bb63-308a870986bd}" enabled="0" method="" siteId="{30c6ae79-a5fb-4b16-bb63-308a870986b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Scope 1</vt:lpstr>
      <vt:lpstr>Scope 2</vt:lpstr>
      <vt:lpstr>Scope 3 - Spend-based</vt:lpstr>
      <vt:lpstr>Scope 3 - C1. PG&amp;S</vt:lpstr>
      <vt:lpstr>Scope 3 - C4. Upstream T&amp;D</vt:lpstr>
      <vt:lpstr>Scope 3 - C5. Waste</vt:lpstr>
      <vt:lpstr>Scope 3 - C6. Business Travel</vt:lpstr>
      <vt:lpstr>Scope 3 - C7. Commuting &amp; WFH</vt:lpstr>
      <vt:lpstr>Scope 3 - C9. Downstream T&amp;D</vt:lpstr>
      <vt:lpstr>Scope 3 - C10.  PoSP</vt:lpstr>
      <vt:lpstr>Scope 3 - C11. UoSP</vt:lpstr>
      <vt:lpstr>Scope 3 - C12. EOLoSP</vt:lpstr>
      <vt:lpstr>Scope 3 - C15. Investments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Amelie Rey-Giraud</dc:creator>
  <cp:keywords/>
  <dc:description/>
  <cp:lastModifiedBy>Ben Campbell</cp:lastModifiedBy>
  <cp:revision/>
  <dcterms:created xsi:type="dcterms:W3CDTF">2026-03-23T12:05:58Z</dcterms:created>
  <dcterms:modified xsi:type="dcterms:W3CDTF">2026-06-08T11:03:39Z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0x010100170801C70E5C1E4188B177C62BC799DF</vt:lpwstr>
  </property>
  <property fmtid="{D5CDD505-2E9C-101B-9397-08002B2CF9AE}" pid="3" name="MediaServiceImageTags">
    <vt:lpwstr/>
  </property>
</Properties>
</file>